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J89"/>
  <c r="L89"/>
  <c r="I89" s="1"/>
  <c r="O89"/>
  <c r="R89"/>
  <c r="T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/>
  <c r="AB3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V54" s="1"/>
  <c r="L54"/>
  <c r="O54"/>
  <c r="AD54" s="1"/>
  <c r="R54"/>
  <c r="T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I54" l="1"/>
  <c r="U25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X5"/>
  <c r="AF5" s="1"/>
  <c r="F6"/>
  <c r="H6"/>
  <c r="AA6" s="1"/>
  <c r="J6"/>
  <c r="L6"/>
  <c r="I6" s="1"/>
  <c r="O6"/>
  <c r="AD6" s="1"/>
  <c r="R6"/>
  <c r="V6"/>
  <c r="X6"/>
  <c r="AF6" s="1"/>
  <c r="F8"/>
  <c r="H8"/>
  <c r="AA8" s="1"/>
  <c r="J8"/>
  <c r="V8" s="1"/>
  <c r="L8"/>
  <c r="O8"/>
  <c r="R8"/>
  <c r="T8"/>
  <c r="X8"/>
  <c r="F9"/>
  <c r="H9"/>
  <c r="AA9" s="1"/>
  <c r="J9"/>
  <c r="L9"/>
  <c r="O9"/>
  <c r="AD9" s="1"/>
  <c r="R9"/>
  <c r="V9"/>
  <c r="X9"/>
  <c r="AF9" s="1"/>
  <c r="F11"/>
  <c r="H11"/>
  <c r="J11"/>
  <c r="L11"/>
  <c r="O11"/>
  <c r="AD11" s="1"/>
  <c r="R11"/>
  <c r="T11"/>
  <c r="X11"/>
  <c r="F12"/>
  <c r="F10" s="1"/>
  <c r="H12"/>
  <c r="H10" s="1"/>
  <c r="AA10" s="1"/>
  <c r="J12"/>
  <c r="J10" s="1"/>
  <c r="L12"/>
  <c r="O12"/>
  <c r="O10" s="1"/>
  <c r="AD10" s="1"/>
  <c r="R12"/>
  <c r="T12"/>
  <c r="T10" s="1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X14"/>
  <c r="AF14" s="1"/>
  <c r="F15"/>
  <c r="H15"/>
  <c r="AA15" s="1"/>
  <c r="J15"/>
  <c r="L15"/>
  <c r="I15" s="1"/>
  <c r="O15"/>
  <c r="AD15" s="1"/>
  <c r="R15"/>
  <c r="V15"/>
  <c r="X15"/>
  <c r="AF15" s="1"/>
  <c r="F16"/>
  <c r="H16"/>
  <c r="AA16" s="1"/>
  <c r="J16"/>
  <c r="V16" s="1"/>
  <c r="L16"/>
  <c r="O16"/>
  <c r="AD16" s="1"/>
  <c r="R16"/>
  <c r="X16"/>
  <c r="AF16" s="1"/>
  <c r="F17"/>
  <c r="H17"/>
  <c r="AA17" s="1"/>
  <c r="J17"/>
  <c r="L17"/>
  <c r="I17" s="1"/>
  <c r="O17"/>
  <c r="AD17" s="1"/>
  <c r="R17"/>
  <c r="V17"/>
  <c r="X17"/>
  <c r="AF17" s="1"/>
  <c r="F18"/>
  <c r="H18"/>
  <c r="AA18" s="1"/>
  <c r="J18"/>
  <c r="V18" s="1"/>
  <c r="L18"/>
  <c r="O18"/>
  <c r="AD18" s="1"/>
  <c r="R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V26" s="1"/>
  <c r="L26"/>
  <c r="O26"/>
  <c r="AD26" s="1"/>
  <c r="R26"/>
  <c r="T26"/>
  <c r="X26"/>
  <c r="AF26" s="1"/>
  <c r="F27"/>
  <c r="H27"/>
  <c r="AA27" s="1"/>
  <c r="J27"/>
  <c r="V27" s="1"/>
  <c r="L27"/>
  <c r="O27"/>
  <c r="AD27" s="1"/>
  <c r="R27"/>
  <c r="X27"/>
  <c r="AF27" s="1"/>
  <c r="F28"/>
  <c r="H28"/>
  <c r="AA28" s="1"/>
  <c r="J28"/>
  <c r="L28"/>
  <c r="O28"/>
  <c r="AD28" s="1"/>
  <c r="R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54" l="1"/>
  <c r="AB54"/>
  <c r="U59"/>
  <c r="U51"/>
  <c r="U47"/>
  <c r="U39"/>
  <c r="U34"/>
  <c r="U30"/>
  <c r="U17"/>
  <c r="U15"/>
  <c r="U6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T31"/>
  <c r="T28"/>
  <c r="T27"/>
  <c r="I26"/>
  <c r="U26" s="1"/>
  <c r="T22"/>
  <c r="T20"/>
  <c r="T18"/>
  <c r="T16"/>
  <c r="T14"/>
  <c r="V12"/>
  <c r="T9"/>
  <c r="T6"/>
  <c r="T5"/>
  <c r="U43"/>
  <c r="U19"/>
  <c r="U21"/>
  <c r="R10"/>
  <c r="L10"/>
  <c r="R7"/>
  <c r="L7"/>
  <c r="O7"/>
  <c r="AD7" s="1"/>
  <c r="J7"/>
  <c r="X10"/>
  <c r="AF10" s="1"/>
  <c r="AD12"/>
  <c r="X7"/>
  <c r="AF7" s="1"/>
  <c r="AF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<sst xmlns="http://schemas.openxmlformats.org/spreadsheetml/2006/main" count="221" uniqueCount="111">
  <si>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</si>
  <si>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</si>
  <si>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</si>
  <si>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</si>
  <si>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</si>
  <si>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</si>
  <si>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</si>
  <si>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</si>
  <si>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</si>
  <si>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</si>
  <si>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</si>
  <si>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</si>
  <si>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</si>
  <si>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</si>
  <si>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</si>
  <si>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</si>
  <si>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</si>
  <si>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</si>
  <si>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</si>
  <si>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</si>
  <si>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</si>
  <si>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</si>
  <si>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</si>
  <si>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</si>
  <si>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</si>
  <si>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</si>
  <si>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</si>
  <si>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</si>
  <si>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</si>
  <si>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</si>
  <si>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</si>
  <si>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</si>
  <si>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</si>
  <si>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</si>
  <si>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</si>
  <si>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</si>
  <si>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</si>
  <si>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</si>
  <si>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</si>
  <si>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</si>
  <si>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</si>
  <si>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</si>
  <si>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</si>
  <si>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</si>
  <si>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</si>
  <si>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</si>
  <si>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</si>
  <si>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</si>
  <si>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</si>
  <si>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</si>
  <si>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</si>
  <si>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</si>
  <si>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</si>
  <si>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</si>
  <si>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</si>
  <si>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</si>
  <si>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</si>
  <si>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</si>
  <si>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</si>
  <si>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</si>
  <si>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</si>
  <si>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</si>
  <si>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</si>
  <si>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</si>
  <si>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</si>
  <si>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</si>
  <si>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</si>
  <si>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</si>
  <si>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</si>
  <si>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</si>
  <si>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</si>
  <si>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</si>
  <si>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</si>
  <si>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</si>
  <si>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</si>
  <si>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</si>
  <si>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</si>
  <si>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</si>
  <si>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</si>
  <si>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</si>
  <si>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</si>
  <si>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</si>
  <si>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</si>
  <si>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</si>
  <si>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</si>
  <si>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</si>
  <si>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</si>
  <si>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</si>
  <si>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</si>
  <si>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</si>
  <si>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</si>
  <si>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</si>
  <si>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</si>
  <si>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</si>
  <si>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</si>
  <si>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</si>
  <si>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</si>
  <si>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</si>
  <si>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</si>
  <si>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</si>
  <si>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</si>
  <si>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</si>
  <si>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</si>
  <si>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</si>
  <si>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</si>
  <si>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</si>
  <si>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шлунка</t>
  </si>
  <si>
    <t>онко крові</t>
  </si>
  <si>
    <t>перфорації</t>
  </si>
  <si>
    <t>кровотечі</t>
  </si>
  <si>
    <t>о нко лег +печ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</si>
</sst>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P91" sqref="P91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1651</v>
      </c>
      <c r="I3" s="43">
        <v>915</v>
      </c>
      <c r="J3" s="12">
        <f>H3-I3</f>
        <v>736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1719</v>
      </c>
      <c r="F4" s="41">
        <f>E4-G4</f>
        <v>377</v>
      </c>
      <c r="G4" s="10">
        <v>1342</v>
      </c>
      <c r="H4" s="12">
        <f>E4+K4</f>
        <v>1719</v>
      </c>
      <c r="I4" s="41">
        <f t="shared" ref="I4:J4" si="0">F4+L4</f>
        <v>377</v>
      </c>
      <c r="J4" s="12">
        <f t="shared" si="0"/>
        <v>1342</v>
      </c>
      <c r="K4" s="10"/>
      <c r="L4" s="41">
        <f>K4-M4</f>
        <v>0</v>
      </c>
      <c r="M4" s="10"/>
      <c r="N4" s="10">
        <v>28</v>
      </c>
      <c r="O4" s="41">
        <f>N4-P4</f>
        <v>17</v>
      </c>
      <c r="P4" s="10">
        <v>11</v>
      </c>
      <c r="Q4" s="10"/>
      <c r="R4" s="41">
        <f>Q4-S4</f>
        <v>0</v>
      </c>
      <c r="S4" s="10"/>
      <c r="T4" s="12">
        <f>H4-Q4</f>
        <v>1719</v>
      </c>
      <c r="U4" s="41">
        <f t="shared" ref="U4:V4" si="1">I4-R4</f>
        <v>377</v>
      </c>
      <c r="V4" s="12">
        <f t="shared" si="1"/>
        <v>1342</v>
      </c>
      <c r="W4" s="10">
        <v>1322</v>
      </c>
      <c r="X4" s="41">
        <f>W4-Y4</f>
        <v>299</v>
      </c>
      <c r="Y4" s="10">
        <v>1023</v>
      </c>
      <c r="Z4" s="9" t="s">
        <v>8</v>
      </c>
      <c r="AA4" s="15">
        <f>H4/$H$3*10000</f>
        <v>10411.871592973956</v>
      </c>
      <c r="AB4" s="38">
        <f>I4/$I$3*10000</f>
        <v>4120.2185792349728</v>
      </c>
      <c r="AC4" s="15">
        <f>N4/$H$3*10000</f>
        <v>169.59418534221686</v>
      </c>
      <c r="AD4" s="38">
        <f>O4/$I$3*10000</f>
        <v>185.79234972677594</v>
      </c>
      <c r="AE4" s="15">
        <f>W4/$H$3*10000</f>
        <v>8007.2683222289525</v>
      </c>
      <c r="AF4" s="38">
        <f>X4/$I$3*10000</f>
        <v>3267.7595628415302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8</v>
      </c>
      <c r="C6" s="46">
        <f t="shared" si="2"/>
        <v>4</v>
      </c>
      <c r="D6" s="18">
        <v>4</v>
      </c>
      <c r="E6" s="10">
        <v>8</v>
      </c>
      <c r="F6" s="41">
        <f t="shared" si="3"/>
        <v>4</v>
      </c>
      <c r="G6" s="10">
        <v>4</v>
      </c>
      <c r="H6" s="12">
        <f t="shared" si="4"/>
        <v>8</v>
      </c>
      <c r="I6" s="41">
        <f t="shared" si="5"/>
        <v>4</v>
      </c>
      <c r="J6" s="12">
        <f t="shared" si="6"/>
        <v>4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8</v>
      </c>
      <c r="U6" s="41">
        <f t="shared" si="11"/>
        <v>4</v>
      </c>
      <c r="V6" s="12">
        <f t="shared" si="12"/>
        <v>4</v>
      </c>
      <c r="W6" s="10">
        <v>8</v>
      </c>
      <c r="X6" s="41">
        <f t="shared" si="13"/>
        <v>4</v>
      </c>
      <c r="Y6" s="10">
        <v>4</v>
      </c>
      <c r="Z6" s="5" t="s">
        <v>10</v>
      </c>
      <c r="AA6" s="15">
        <f t="shared" si="14"/>
        <v>48.455481526347668</v>
      </c>
      <c r="AB6" s="38">
        <f t="shared" si="15"/>
        <v>43.715846994535518</v>
      </c>
      <c r="AC6" s="15">
        <f t="shared" si="16"/>
        <v>0</v>
      </c>
      <c r="AD6" s="38">
        <f t="shared" si="17"/>
        <v>0</v>
      </c>
      <c r="AE6" s="15">
        <f t="shared" si="18"/>
        <v>48.455481526347668</v>
      </c>
      <c r="AF6" s="38">
        <f t="shared" si="19"/>
        <v>43.715846994535518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722</v>
      </c>
      <c r="C7" s="46">
        <f t="shared" si="2"/>
        <v>240</v>
      </c>
      <c r="D7" s="12">
        <f t="shared" ref="D7:E7" si="21">D8+D11+D19</f>
        <v>482</v>
      </c>
      <c r="E7" s="12">
        <f t="shared" si="21"/>
        <v>722</v>
      </c>
      <c r="F7" s="41">
        <f t="shared" ref="F7:Y7" si="22">F8+F11+F19</f>
        <v>240</v>
      </c>
      <c r="G7" s="12">
        <f t="shared" si="22"/>
        <v>482</v>
      </c>
      <c r="H7" s="12">
        <f t="shared" si="22"/>
        <v>755</v>
      </c>
      <c r="I7" s="41">
        <f t="shared" si="22"/>
        <v>253</v>
      </c>
      <c r="J7" s="12">
        <f t="shared" si="22"/>
        <v>502</v>
      </c>
      <c r="K7" s="12">
        <f t="shared" si="22"/>
        <v>33</v>
      </c>
      <c r="L7" s="41">
        <f t="shared" si="22"/>
        <v>13</v>
      </c>
      <c r="M7" s="12">
        <f t="shared" si="22"/>
        <v>20</v>
      </c>
      <c r="N7" s="12">
        <f t="shared" si="22"/>
        <v>33</v>
      </c>
      <c r="O7" s="41">
        <f t="shared" si="22"/>
        <v>13</v>
      </c>
      <c r="P7" s="12">
        <f t="shared" si="22"/>
        <v>20</v>
      </c>
      <c r="Q7" s="12">
        <f t="shared" si="22"/>
        <v>15</v>
      </c>
      <c r="R7" s="41">
        <f t="shared" si="22"/>
        <v>0</v>
      </c>
      <c r="S7" s="12">
        <f t="shared" si="22"/>
        <v>15</v>
      </c>
      <c r="T7" s="12">
        <f t="shared" si="22"/>
        <v>740</v>
      </c>
      <c r="U7" s="41">
        <f t="shared" si="22"/>
        <v>253</v>
      </c>
      <c r="V7" s="12">
        <f t="shared" si="22"/>
        <v>487</v>
      </c>
      <c r="W7" s="12">
        <f t="shared" si="22"/>
        <v>753</v>
      </c>
      <c r="X7" s="41">
        <f t="shared" si="22"/>
        <v>190</v>
      </c>
      <c r="Y7" s="12">
        <f t="shared" si="22"/>
        <v>563</v>
      </c>
      <c r="Z7" s="5" t="s">
        <v>11</v>
      </c>
      <c r="AA7" s="15">
        <f t="shared" si="14"/>
        <v>4572.9860690490605</v>
      </c>
      <c r="AB7" s="38">
        <f t="shared" si="15"/>
        <v>2765.0273224043713</v>
      </c>
      <c r="AC7" s="15">
        <f t="shared" si="16"/>
        <v>199.87886129618414</v>
      </c>
      <c r="AD7" s="38">
        <f t="shared" si="17"/>
        <v>142.07650273224044</v>
      </c>
      <c r="AE7" s="15">
        <f t="shared" si="18"/>
        <v>4560.8721986674745</v>
      </c>
      <c r="AF7" s="38">
        <f t="shared" si="19"/>
        <v>2076.5027322404371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516</v>
      </c>
      <c r="C8" s="46">
        <f t="shared" si="2"/>
        <v>193</v>
      </c>
      <c r="D8" s="18">
        <v>323</v>
      </c>
      <c r="E8" s="10">
        <v>516</v>
      </c>
      <c r="F8" s="41">
        <f t="shared" si="3"/>
        <v>193</v>
      </c>
      <c r="G8" s="10">
        <v>323</v>
      </c>
      <c r="H8" s="12">
        <f t="shared" si="4"/>
        <v>523</v>
      </c>
      <c r="I8" s="41">
        <f t="shared" si="5"/>
        <v>197</v>
      </c>
      <c r="J8" s="12">
        <f t="shared" si="6"/>
        <v>326</v>
      </c>
      <c r="K8" s="10">
        <v>7</v>
      </c>
      <c r="L8" s="41">
        <f t="shared" si="7"/>
        <v>4</v>
      </c>
      <c r="M8" s="10">
        <v>3</v>
      </c>
      <c r="N8" s="10">
        <v>7</v>
      </c>
      <c r="O8" s="41">
        <f t="shared" si="8"/>
        <v>4</v>
      </c>
      <c r="P8" s="10">
        <v>3</v>
      </c>
      <c r="Q8" s="10"/>
      <c r="R8" s="41">
        <f t="shared" si="9"/>
        <v>0</v>
      </c>
      <c r="S8" s="10"/>
      <c r="T8" s="12">
        <f t="shared" si="10"/>
        <v>523</v>
      </c>
      <c r="U8" s="41">
        <f t="shared" si="11"/>
        <v>197</v>
      </c>
      <c r="V8" s="12">
        <f t="shared" si="12"/>
        <v>326</v>
      </c>
      <c r="W8" s="10">
        <v>545</v>
      </c>
      <c r="X8" s="41">
        <f t="shared" si="13"/>
        <v>165</v>
      </c>
      <c r="Y8" s="10">
        <v>380</v>
      </c>
      <c r="Z8" s="5" t="s">
        <v>12</v>
      </c>
      <c r="AA8" s="15">
        <f t="shared" si="14"/>
        <v>3167.7771047849792</v>
      </c>
      <c r="AB8" s="38">
        <f t="shared" si="15"/>
        <v>2153.0054644808743</v>
      </c>
      <c r="AC8" s="15">
        <f t="shared" si="16"/>
        <v>42.398546335554215</v>
      </c>
      <c r="AD8" s="38">
        <f t="shared" si="17"/>
        <v>43.715846994535518</v>
      </c>
      <c r="AE8" s="15">
        <f t="shared" si="18"/>
        <v>3301.0296789824351</v>
      </c>
      <c r="AF8" s="38">
        <f t="shared" si="19"/>
        <v>1803.2786885245903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54</v>
      </c>
      <c r="C9" s="46">
        <f t="shared" si="2"/>
        <v>9</v>
      </c>
      <c r="D9" s="18">
        <v>45</v>
      </c>
      <c r="E9" s="10">
        <v>54</v>
      </c>
      <c r="F9" s="41">
        <f t="shared" si="3"/>
        <v>9</v>
      </c>
      <c r="G9" s="10">
        <v>45</v>
      </c>
      <c r="H9" s="12">
        <f t="shared" si="4"/>
        <v>55</v>
      </c>
      <c r="I9" s="41">
        <f t="shared" si="5"/>
        <v>10</v>
      </c>
      <c r="J9" s="12">
        <f t="shared" si="6"/>
        <v>45</v>
      </c>
      <c r="K9" s="10">
        <v>1</v>
      </c>
      <c r="L9" s="41">
        <f t="shared" si="7"/>
        <v>1</v>
      </c>
      <c r="M9" s="10"/>
      <c r="N9" s="10">
        <v>1</v>
      </c>
      <c r="O9" s="41">
        <f t="shared" si="8"/>
        <v>1</v>
      </c>
      <c r="P9" s="10"/>
      <c r="Q9" s="10">
        <v>2</v>
      </c>
      <c r="R9" s="41">
        <f t="shared" si="9"/>
        <v>0</v>
      </c>
      <c r="S9" s="10">
        <v>2</v>
      </c>
      <c r="T9" s="12">
        <f t="shared" si="10"/>
        <v>53</v>
      </c>
      <c r="U9" s="41">
        <f t="shared" si="11"/>
        <v>10</v>
      </c>
      <c r="V9" s="12">
        <f t="shared" si="12"/>
        <v>43</v>
      </c>
      <c r="W9" s="10">
        <v>53</v>
      </c>
      <c r="X9" s="41">
        <f t="shared" si="13"/>
        <v>8</v>
      </c>
      <c r="Y9" s="10">
        <v>45</v>
      </c>
      <c r="Z9" s="5" t="s">
        <v>13</v>
      </c>
      <c r="AA9" s="15">
        <f t="shared" si="14"/>
        <v>333.13143549364025</v>
      </c>
      <c r="AB9" s="38">
        <f t="shared" si="15"/>
        <v>109.2896174863388</v>
      </c>
      <c r="AC9" s="15">
        <f t="shared" si="16"/>
        <v>6.0569351907934585</v>
      </c>
      <c r="AD9" s="38">
        <f t="shared" si="17"/>
        <v>10.928961748633879</v>
      </c>
      <c r="AE9" s="15">
        <f t="shared" si="18"/>
        <v>321.01756511205332</v>
      </c>
      <c r="AF9" s="38">
        <f t="shared" si="19"/>
        <v>87.431693989071036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417</v>
      </c>
      <c r="C10" s="46">
        <f t="shared" si="2"/>
        <v>162</v>
      </c>
      <c r="D10" s="12">
        <f t="shared" ref="D10" si="24">D12+D11</f>
        <v>255</v>
      </c>
      <c r="E10" s="12">
        <f>E12+E11</f>
        <v>417</v>
      </c>
      <c r="F10" s="41">
        <f t="shared" ref="F10:Y10" si="25">F12+F11</f>
        <v>162</v>
      </c>
      <c r="G10" s="12">
        <f t="shared" si="25"/>
        <v>255</v>
      </c>
      <c r="H10" s="12">
        <f t="shared" si="25"/>
        <v>436</v>
      </c>
      <c r="I10" s="41">
        <f t="shared" si="25"/>
        <v>166</v>
      </c>
      <c r="J10" s="12">
        <f t="shared" si="25"/>
        <v>270</v>
      </c>
      <c r="K10" s="12">
        <f t="shared" si="25"/>
        <v>19</v>
      </c>
      <c r="L10" s="41">
        <f t="shared" si="25"/>
        <v>4</v>
      </c>
      <c r="M10" s="12">
        <f t="shared" si="25"/>
        <v>15</v>
      </c>
      <c r="N10" s="12">
        <f t="shared" si="25"/>
        <v>19</v>
      </c>
      <c r="O10" s="41">
        <f t="shared" si="25"/>
        <v>4</v>
      </c>
      <c r="P10" s="12">
        <f t="shared" si="25"/>
        <v>15</v>
      </c>
      <c r="Q10" s="12">
        <f t="shared" si="25"/>
        <v>18</v>
      </c>
      <c r="R10" s="41">
        <f t="shared" si="25"/>
        <v>0</v>
      </c>
      <c r="S10" s="12">
        <f t="shared" si="25"/>
        <v>18</v>
      </c>
      <c r="T10" s="12">
        <f t="shared" si="25"/>
        <v>418</v>
      </c>
      <c r="U10" s="41">
        <f t="shared" si="25"/>
        <v>166</v>
      </c>
      <c r="V10" s="12">
        <f t="shared" si="25"/>
        <v>252</v>
      </c>
      <c r="W10" s="12">
        <f t="shared" si="25"/>
        <v>539</v>
      </c>
      <c r="X10" s="41">
        <f t="shared" si="25"/>
        <v>99</v>
      </c>
      <c r="Y10" s="12">
        <f t="shared" si="25"/>
        <v>440</v>
      </c>
      <c r="Z10" s="5" t="s">
        <v>16</v>
      </c>
      <c r="AA10" s="15">
        <f t="shared" si="14"/>
        <v>2640.8237431859475</v>
      </c>
      <c r="AB10" s="38">
        <f t="shared" si="15"/>
        <v>1814.2076502732241</v>
      </c>
      <c r="AC10" s="15">
        <f t="shared" si="16"/>
        <v>115.08176862507571</v>
      </c>
      <c r="AD10" s="38">
        <f t="shared" si="17"/>
        <v>43.715846994535518</v>
      </c>
      <c r="AE10" s="15">
        <f t="shared" si="18"/>
        <v>3264.6880678376742</v>
      </c>
      <c r="AF10" s="38">
        <f t="shared" si="19"/>
        <v>1081.967213114754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156</v>
      </c>
      <c r="C11" s="46">
        <f t="shared" si="2"/>
        <v>39</v>
      </c>
      <c r="D11" s="18">
        <v>117</v>
      </c>
      <c r="E11" s="10">
        <v>156</v>
      </c>
      <c r="F11" s="41">
        <f t="shared" si="3"/>
        <v>39</v>
      </c>
      <c r="G11" s="10">
        <v>117</v>
      </c>
      <c r="H11" s="12">
        <f t="shared" si="4"/>
        <v>172</v>
      </c>
      <c r="I11" s="41">
        <f t="shared" si="5"/>
        <v>43</v>
      </c>
      <c r="J11" s="12">
        <f t="shared" si="6"/>
        <v>129</v>
      </c>
      <c r="K11" s="10">
        <v>16</v>
      </c>
      <c r="L11" s="41">
        <f t="shared" si="7"/>
        <v>4</v>
      </c>
      <c r="M11" s="10">
        <v>12</v>
      </c>
      <c r="N11" s="10">
        <v>16</v>
      </c>
      <c r="O11" s="41">
        <f t="shared" si="8"/>
        <v>4</v>
      </c>
      <c r="P11" s="10">
        <v>12</v>
      </c>
      <c r="Q11" s="10">
        <v>10</v>
      </c>
      <c r="R11" s="41">
        <f t="shared" si="9"/>
        <v>0</v>
      </c>
      <c r="S11" s="10">
        <v>10</v>
      </c>
      <c r="T11" s="12">
        <f t="shared" si="10"/>
        <v>162</v>
      </c>
      <c r="U11" s="41">
        <f t="shared" si="11"/>
        <v>43</v>
      </c>
      <c r="V11" s="12">
        <f t="shared" si="12"/>
        <v>119</v>
      </c>
      <c r="W11" s="10">
        <v>156</v>
      </c>
      <c r="X11" s="41">
        <f t="shared" si="13"/>
        <v>20</v>
      </c>
      <c r="Y11" s="10">
        <v>136</v>
      </c>
      <c r="Z11" s="5" t="s">
        <v>14</v>
      </c>
      <c r="AA11" s="15">
        <f t="shared" si="14"/>
        <v>1041.7928528164748</v>
      </c>
      <c r="AB11" s="38">
        <f t="shared" si="15"/>
        <v>469.94535519125685</v>
      </c>
      <c r="AC11" s="15">
        <f t="shared" si="16"/>
        <v>96.910963052695337</v>
      </c>
      <c r="AD11" s="38">
        <f t="shared" si="17"/>
        <v>43.715846994535518</v>
      </c>
      <c r="AE11" s="15">
        <f t="shared" si="18"/>
        <v>944.88188976377955</v>
      </c>
      <c r="AF11" s="38">
        <f t="shared" si="19"/>
        <v>218.5792349726776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261</v>
      </c>
      <c r="C12" s="46">
        <f t="shared" si="2"/>
        <v>123</v>
      </c>
      <c r="D12" s="19">
        <v>138</v>
      </c>
      <c r="E12" s="10">
        <v>261</v>
      </c>
      <c r="F12" s="41">
        <f t="shared" si="3"/>
        <v>123</v>
      </c>
      <c r="G12" s="10">
        <v>138</v>
      </c>
      <c r="H12" s="12">
        <f t="shared" si="4"/>
        <v>264</v>
      </c>
      <c r="I12" s="41">
        <f t="shared" si="5"/>
        <v>123</v>
      </c>
      <c r="J12" s="12">
        <f t="shared" si="6"/>
        <v>141</v>
      </c>
      <c r="K12" s="10">
        <v>3</v>
      </c>
      <c r="L12" s="41">
        <f t="shared" si="7"/>
        <v>0</v>
      </c>
      <c r="M12" s="10">
        <v>3</v>
      </c>
      <c r="N12" s="10">
        <v>3</v>
      </c>
      <c r="O12" s="41">
        <f t="shared" si="8"/>
        <v>0</v>
      </c>
      <c r="P12" s="10">
        <v>3</v>
      </c>
      <c r="Q12" s="10">
        <v>8</v>
      </c>
      <c r="R12" s="41">
        <f t="shared" si="9"/>
        <v>0</v>
      </c>
      <c r="S12" s="10">
        <v>8</v>
      </c>
      <c r="T12" s="12">
        <f t="shared" si="10"/>
        <v>256</v>
      </c>
      <c r="U12" s="41">
        <f t="shared" si="11"/>
        <v>123</v>
      </c>
      <c r="V12" s="12">
        <f t="shared" si="12"/>
        <v>133</v>
      </c>
      <c r="W12" s="10">
        <v>383</v>
      </c>
      <c r="X12" s="41">
        <f t="shared" si="13"/>
        <v>79</v>
      </c>
      <c r="Y12" s="10">
        <v>304</v>
      </c>
      <c r="Z12" s="14" t="s">
        <v>17</v>
      </c>
      <c r="AA12" s="15">
        <f t="shared" si="14"/>
        <v>1599.0308903694731</v>
      </c>
      <c r="AB12" s="38">
        <f t="shared" si="15"/>
        <v>1344.2622950819671</v>
      </c>
      <c r="AC12" s="15">
        <f t="shared" si="16"/>
        <v>18.170805572380377</v>
      </c>
      <c r="AD12" s="38">
        <f t="shared" si="17"/>
        <v>0</v>
      </c>
      <c r="AE12" s="15">
        <f t="shared" si="18"/>
        <v>2319.8061780738944</v>
      </c>
      <c r="AF12" s="38">
        <f t="shared" si="19"/>
        <v>863.38797814207658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239</v>
      </c>
      <c r="C13" s="46">
        <f t="shared" si="2"/>
        <v>73</v>
      </c>
      <c r="D13" s="18">
        <v>166</v>
      </c>
      <c r="E13" s="10">
        <v>239</v>
      </c>
      <c r="F13" s="41">
        <f t="shared" si="3"/>
        <v>73</v>
      </c>
      <c r="G13" s="10">
        <v>166</v>
      </c>
      <c r="H13" s="12">
        <f t="shared" si="4"/>
        <v>254</v>
      </c>
      <c r="I13" s="41">
        <f t="shared" si="5"/>
        <v>77</v>
      </c>
      <c r="J13" s="12">
        <f t="shared" si="6"/>
        <v>177</v>
      </c>
      <c r="K13" s="10">
        <v>15</v>
      </c>
      <c r="L13" s="41">
        <f t="shared" si="7"/>
        <v>4</v>
      </c>
      <c r="M13" s="10">
        <v>11</v>
      </c>
      <c r="N13" s="10">
        <v>15</v>
      </c>
      <c r="O13" s="41">
        <f t="shared" si="8"/>
        <v>4</v>
      </c>
      <c r="P13" s="10">
        <v>11</v>
      </c>
      <c r="Q13" s="10"/>
      <c r="R13" s="41">
        <f t="shared" si="9"/>
        <v>0</v>
      </c>
      <c r="S13" s="10"/>
      <c r="T13" s="12">
        <f t="shared" si="10"/>
        <v>254</v>
      </c>
      <c r="U13" s="41">
        <f t="shared" si="11"/>
        <v>77</v>
      </c>
      <c r="V13" s="12">
        <f t="shared" si="12"/>
        <v>177</v>
      </c>
      <c r="W13" s="10">
        <v>233</v>
      </c>
      <c r="X13" s="41">
        <f t="shared" si="13"/>
        <v>62</v>
      </c>
      <c r="Y13" s="10">
        <v>171</v>
      </c>
      <c r="Z13" s="5" t="s">
        <v>15</v>
      </c>
      <c r="AA13" s="15">
        <f t="shared" si="14"/>
        <v>1538.4615384615386</v>
      </c>
      <c r="AB13" s="38">
        <f t="shared" si="15"/>
        <v>841.53005464480873</v>
      </c>
      <c r="AC13" s="15">
        <f t="shared" si="16"/>
        <v>90.854027861901869</v>
      </c>
      <c r="AD13" s="38">
        <f t="shared" si="17"/>
        <v>43.715846994535518</v>
      </c>
      <c r="AE13" s="15">
        <f t="shared" si="18"/>
        <v>1411.2658994548758</v>
      </c>
      <c r="AF13" s="38">
        <f t="shared" si="19"/>
        <v>677.59562841530044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2</v>
      </c>
      <c r="I14" s="41">
        <f t="shared" si="5"/>
        <v>0</v>
      </c>
      <c r="J14" s="12">
        <f t="shared" si="6"/>
        <v>2</v>
      </c>
      <c r="K14" s="10">
        <v>2</v>
      </c>
      <c r="L14" s="41">
        <f t="shared" si="7"/>
        <v>0</v>
      </c>
      <c r="M14" s="10">
        <v>2</v>
      </c>
      <c r="N14" s="10">
        <v>2</v>
      </c>
      <c r="O14" s="41">
        <f t="shared" si="8"/>
        <v>0</v>
      </c>
      <c r="P14" s="10">
        <v>2</v>
      </c>
      <c r="Q14" s="10">
        <v>2</v>
      </c>
      <c r="R14" s="41">
        <f t="shared" si="9"/>
        <v>0</v>
      </c>
      <c r="S14" s="10">
        <v>2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12.113870381586917</v>
      </c>
      <c r="AB14" s="38">
        <f t="shared" si="15"/>
        <v>0</v>
      </c>
      <c r="AC14" s="15">
        <f t="shared" si="16"/>
        <v>12.113870381586917</v>
      </c>
      <c r="AD14" s="38">
        <f t="shared" si="17"/>
        <v>0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/>
      <c r="C16" s="46">
        <f t="shared" si="2"/>
        <v>0</v>
      </c>
      <c r="D16" s="18"/>
      <c r="E16" s="10"/>
      <c r="F16" s="41">
        <f t="shared" si="3"/>
        <v>0</v>
      </c>
      <c r="G16" s="10"/>
      <c r="H16" s="12">
        <f t="shared" si="4"/>
        <v>0</v>
      </c>
      <c r="I16" s="41">
        <f t="shared" si="5"/>
        <v>0</v>
      </c>
      <c r="J16" s="12">
        <f t="shared" si="6"/>
        <v>0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0</v>
      </c>
      <c r="U16" s="41">
        <f t="shared" si="11"/>
        <v>0</v>
      </c>
      <c r="V16" s="12">
        <f t="shared" si="12"/>
        <v>0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0</v>
      </c>
      <c r="AB16" s="38">
        <f t="shared" si="15"/>
        <v>0</v>
      </c>
      <c r="AC16" s="15">
        <f t="shared" si="16"/>
        <v>0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14</v>
      </c>
      <c r="C17" s="46">
        <f t="shared" si="2"/>
        <v>2</v>
      </c>
      <c r="D17" s="18">
        <v>12</v>
      </c>
      <c r="E17" s="10">
        <v>14</v>
      </c>
      <c r="F17" s="41">
        <f t="shared" si="3"/>
        <v>2</v>
      </c>
      <c r="G17" s="10">
        <v>12</v>
      </c>
      <c r="H17" s="12">
        <f t="shared" si="4"/>
        <v>14</v>
      </c>
      <c r="I17" s="41">
        <f t="shared" si="5"/>
        <v>2</v>
      </c>
      <c r="J17" s="12">
        <f t="shared" si="6"/>
        <v>12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14</v>
      </c>
      <c r="U17" s="41">
        <f t="shared" si="11"/>
        <v>2</v>
      </c>
      <c r="V17" s="12">
        <f t="shared" si="12"/>
        <v>12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84.79709267110843</v>
      </c>
      <c r="AB17" s="38">
        <f t="shared" si="15"/>
        <v>21.857923497267759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62</v>
      </c>
      <c r="C18" s="46">
        <f t="shared" si="2"/>
        <v>10</v>
      </c>
      <c r="D18" s="18">
        <v>52</v>
      </c>
      <c r="E18" s="10">
        <v>62</v>
      </c>
      <c r="F18" s="41">
        <f t="shared" si="3"/>
        <v>10</v>
      </c>
      <c r="G18" s="10">
        <v>52</v>
      </c>
      <c r="H18" s="12">
        <f t="shared" si="4"/>
        <v>213</v>
      </c>
      <c r="I18" s="41">
        <f t="shared" si="5"/>
        <v>35</v>
      </c>
      <c r="J18" s="12">
        <f t="shared" si="6"/>
        <v>178</v>
      </c>
      <c r="K18" s="10">
        <v>151</v>
      </c>
      <c r="L18" s="41">
        <f t="shared" si="7"/>
        <v>25</v>
      </c>
      <c r="M18" s="10">
        <v>126</v>
      </c>
      <c r="N18" s="10">
        <v>20</v>
      </c>
      <c r="O18" s="41">
        <f t="shared" si="8"/>
        <v>10</v>
      </c>
      <c r="P18" s="10">
        <v>10</v>
      </c>
      <c r="Q18" s="10">
        <v>15</v>
      </c>
      <c r="R18" s="41">
        <f t="shared" si="9"/>
        <v>0</v>
      </c>
      <c r="S18" s="10">
        <v>15</v>
      </c>
      <c r="T18" s="12">
        <f t="shared" si="10"/>
        <v>198</v>
      </c>
      <c r="U18" s="41">
        <f t="shared" si="11"/>
        <v>35</v>
      </c>
      <c r="V18" s="12">
        <f t="shared" si="12"/>
        <v>163</v>
      </c>
      <c r="W18" s="10">
        <v>167</v>
      </c>
      <c r="X18" s="41">
        <f t="shared" si="13"/>
        <v>22</v>
      </c>
      <c r="Y18" s="10">
        <v>145</v>
      </c>
      <c r="Z18" s="5" t="s">
        <v>22</v>
      </c>
      <c r="AA18" s="15">
        <f t="shared" si="14"/>
        <v>1290.1271956390067</v>
      </c>
      <c r="AB18" s="38">
        <f t="shared" si="15"/>
        <v>382.5136612021858</v>
      </c>
      <c r="AC18" s="15">
        <f t="shared" si="16"/>
        <v>121.13870381586918</v>
      </c>
      <c r="AD18" s="38">
        <f t="shared" si="17"/>
        <v>109.2896174863388</v>
      </c>
      <c r="AE18" s="15">
        <f t="shared" si="18"/>
        <v>1011.5081768625075</v>
      </c>
      <c r="AF18" s="38">
        <f t="shared" si="19"/>
        <v>240.43715846994536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50</v>
      </c>
      <c r="C19" s="46">
        <f t="shared" si="2"/>
        <v>8</v>
      </c>
      <c r="D19" s="18">
        <v>42</v>
      </c>
      <c r="E19" s="10">
        <v>50</v>
      </c>
      <c r="F19" s="41">
        <f t="shared" si="3"/>
        <v>8</v>
      </c>
      <c r="G19" s="10">
        <v>42</v>
      </c>
      <c r="H19" s="12">
        <f t="shared" si="4"/>
        <v>60</v>
      </c>
      <c r="I19" s="41">
        <f t="shared" si="5"/>
        <v>13</v>
      </c>
      <c r="J19" s="12">
        <f t="shared" si="6"/>
        <v>47</v>
      </c>
      <c r="K19" s="10">
        <v>10</v>
      </c>
      <c r="L19" s="41">
        <f t="shared" si="7"/>
        <v>5</v>
      </c>
      <c r="M19" s="10">
        <v>5</v>
      </c>
      <c r="N19" s="10">
        <v>10</v>
      </c>
      <c r="O19" s="41">
        <f t="shared" si="8"/>
        <v>5</v>
      </c>
      <c r="P19" s="10">
        <v>5</v>
      </c>
      <c r="Q19" s="10">
        <v>5</v>
      </c>
      <c r="R19" s="41">
        <f t="shared" si="9"/>
        <v>0</v>
      </c>
      <c r="S19" s="10">
        <v>5</v>
      </c>
      <c r="T19" s="12">
        <f t="shared" si="10"/>
        <v>55</v>
      </c>
      <c r="U19" s="41">
        <f t="shared" si="11"/>
        <v>13</v>
      </c>
      <c r="V19" s="12">
        <f t="shared" si="12"/>
        <v>42</v>
      </c>
      <c r="W19" s="10">
        <v>52</v>
      </c>
      <c r="X19" s="41">
        <f t="shared" si="13"/>
        <v>5</v>
      </c>
      <c r="Y19" s="10">
        <v>47</v>
      </c>
      <c r="Z19" s="5" t="s">
        <v>23</v>
      </c>
      <c r="AA19" s="15">
        <f t="shared" si="14"/>
        <v>363.41611144760748</v>
      </c>
      <c r="AB19" s="38">
        <f t="shared" si="15"/>
        <v>142.07650273224044</v>
      </c>
      <c r="AC19" s="15">
        <f t="shared" si="16"/>
        <v>60.569351907934589</v>
      </c>
      <c r="AD19" s="38">
        <f t="shared" si="17"/>
        <v>54.644808743169399</v>
      </c>
      <c r="AE19" s="15">
        <f t="shared" si="18"/>
        <v>314.96062992125985</v>
      </c>
      <c r="AF19" s="38">
        <f t="shared" si="19"/>
        <v>54.644808743169399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9</v>
      </c>
      <c r="I20" s="41">
        <f t="shared" si="5"/>
        <v>0</v>
      </c>
      <c r="J20" s="12">
        <f t="shared" si="6"/>
        <v>9</v>
      </c>
      <c r="K20" s="10">
        <v>9</v>
      </c>
      <c r="L20" s="41">
        <f t="shared" si="7"/>
        <v>0</v>
      </c>
      <c r="M20" s="10">
        <v>9</v>
      </c>
      <c r="N20" s="10">
        <v>9</v>
      </c>
      <c r="O20" s="41">
        <f t="shared" si="8"/>
        <v>0</v>
      </c>
      <c r="P20" s="10">
        <v>9</v>
      </c>
      <c r="Q20" s="10">
        <v>9</v>
      </c>
      <c r="R20" s="41">
        <f t="shared" si="9"/>
        <v>0</v>
      </c>
      <c r="S20" s="10">
        <v>9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54.512416717141129</v>
      </c>
      <c r="AB20" s="38">
        <f t="shared" si="15"/>
        <v>0</v>
      </c>
      <c r="AC20" s="15">
        <f t="shared" si="16"/>
        <v>54.512416717141129</v>
      </c>
      <c r="AD20" s="38">
        <f t="shared" si="17"/>
        <v>0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5</v>
      </c>
      <c r="I21" s="41">
        <f t="shared" si="5"/>
        <v>0</v>
      </c>
      <c r="J21" s="12">
        <f t="shared" si="6"/>
        <v>5</v>
      </c>
      <c r="K21" s="10">
        <v>5</v>
      </c>
      <c r="L21" s="41">
        <f t="shared" si="7"/>
        <v>0</v>
      </c>
      <c r="M21" s="10">
        <v>5</v>
      </c>
      <c r="N21" s="10">
        <v>5</v>
      </c>
      <c r="O21" s="41">
        <f t="shared" si="8"/>
        <v>0</v>
      </c>
      <c r="P21" s="10">
        <v>5</v>
      </c>
      <c r="Q21" s="10">
        <v>5</v>
      </c>
      <c r="R21" s="41">
        <f t="shared" si="9"/>
        <v>0</v>
      </c>
      <c r="S21" s="10">
        <v>5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30.284675953967295</v>
      </c>
      <c r="AB21" s="38">
        <f t="shared" si="15"/>
        <v>0</v>
      </c>
      <c r="AC21" s="15">
        <f t="shared" si="16"/>
        <v>30.284675953967295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3</v>
      </c>
      <c r="F22" s="41">
        <f t="shared" si="3"/>
        <v>1</v>
      </c>
      <c r="G22" s="10">
        <v>2</v>
      </c>
      <c r="H22" s="12">
        <f t="shared" si="4"/>
        <v>3</v>
      </c>
      <c r="I22" s="41">
        <f t="shared" si="5"/>
        <v>1</v>
      </c>
      <c r="J22" s="12">
        <f t="shared" si="6"/>
        <v>2</v>
      </c>
      <c r="K22" s="10"/>
      <c r="L22" s="41">
        <f t="shared" si="7"/>
        <v>0</v>
      </c>
      <c r="M22" s="10"/>
      <c r="N22" s="10">
        <v>1</v>
      </c>
      <c r="O22" s="41">
        <f t="shared" si="8"/>
        <v>1</v>
      </c>
      <c r="P22" s="10"/>
      <c r="Q22" s="10"/>
      <c r="R22" s="41">
        <f t="shared" si="9"/>
        <v>0</v>
      </c>
      <c r="S22" s="10"/>
      <c r="T22" s="12">
        <f t="shared" si="10"/>
        <v>3</v>
      </c>
      <c r="U22" s="41">
        <f t="shared" si="11"/>
        <v>1</v>
      </c>
      <c r="V22" s="12">
        <f t="shared" si="12"/>
        <v>2</v>
      </c>
      <c r="W22" s="10">
        <v>2</v>
      </c>
      <c r="X22" s="41">
        <f t="shared" si="13"/>
        <v>0</v>
      </c>
      <c r="Y22" s="10">
        <v>2</v>
      </c>
      <c r="Z22" s="5" t="s">
        <v>26</v>
      </c>
      <c r="AA22" s="15">
        <f t="shared" si="14"/>
        <v>18.170805572380377</v>
      </c>
      <c r="AB22" s="38">
        <f t="shared" si="15"/>
        <v>10.928961748633879</v>
      </c>
      <c r="AC22" s="15">
        <f t="shared" si="16"/>
        <v>6.0569351907934585</v>
      </c>
      <c r="AD22" s="38">
        <f t="shared" si="17"/>
        <v>10.928961748633879</v>
      </c>
      <c r="AE22" s="15">
        <f t="shared" si="18"/>
        <v>12.113870381586917</v>
      </c>
      <c r="AF22" s="38">
        <f t="shared" si="19"/>
        <v>0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4</v>
      </c>
      <c r="F24" s="41">
        <f t="shared" si="3"/>
        <v>2</v>
      </c>
      <c r="G24" s="10">
        <v>2</v>
      </c>
      <c r="H24" s="12">
        <f t="shared" si="4"/>
        <v>4</v>
      </c>
      <c r="I24" s="41">
        <f t="shared" si="5"/>
        <v>2</v>
      </c>
      <c r="J24" s="12">
        <f t="shared" si="6"/>
        <v>2</v>
      </c>
      <c r="K24" s="10"/>
      <c r="L24" s="41">
        <f t="shared" si="7"/>
        <v>0</v>
      </c>
      <c r="M24" s="10"/>
      <c r="N24" s="10">
        <v>2</v>
      </c>
      <c r="O24" s="41">
        <f t="shared" si="8"/>
        <v>1</v>
      </c>
      <c r="P24" s="10">
        <v>1</v>
      </c>
      <c r="Q24" s="10"/>
      <c r="R24" s="41">
        <f t="shared" si="9"/>
        <v>0</v>
      </c>
      <c r="S24" s="10"/>
      <c r="T24" s="12">
        <f t="shared" si="10"/>
        <v>4</v>
      </c>
      <c r="U24" s="41">
        <f t="shared" si="11"/>
        <v>2</v>
      </c>
      <c r="V24" s="12">
        <f t="shared" si="12"/>
        <v>2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24.227740763173834</v>
      </c>
      <c r="AB24" s="38">
        <f t="shared" si="15"/>
        <v>21.857923497267759</v>
      </c>
      <c r="AC24" s="15">
        <f t="shared" si="16"/>
        <v>12.113870381586917</v>
      </c>
      <c r="AD24" s="38">
        <f t="shared" si="17"/>
        <v>10.928961748633879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2</v>
      </c>
      <c r="C25" s="46">
        <f t="shared" si="2"/>
        <v>0</v>
      </c>
      <c r="D25" s="18">
        <v>2</v>
      </c>
      <c r="E25" s="10">
        <v>2</v>
      </c>
      <c r="F25" s="41">
        <f t="shared" ref="F25" si="26">E25-G25</f>
        <v>0</v>
      </c>
      <c r="G25" s="10">
        <v>2</v>
      </c>
      <c r="H25" s="12">
        <f t="shared" ref="H25" si="27">E25+K25</f>
        <v>2</v>
      </c>
      <c r="I25" s="41">
        <f t="shared" ref="I25" si="28">F25+L25</f>
        <v>0</v>
      </c>
      <c r="J25" s="12">
        <f t="shared" ref="J25" si="29">G25+M25</f>
        <v>2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2</v>
      </c>
      <c r="U25" s="41">
        <f t="shared" ref="U25" si="34">I25-R25</f>
        <v>0</v>
      </c>
      <c r="V25" s="12">
        <f t="shared" ref="V25" si="35">J25-S25</f>
        <v>2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12.113870381586917</v>
      </c>
      <c r="AB25" s="38">
        <f t="shared" ref="AB25" si="38">I25/$I$3*10000</f>
        <v>0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271</v>
      </c>
      <c r="F26" s="41">
        <f t="shared" si="3"/>
        <v>147</v>
      </c>
      <c r="G26" s="10">
        <v>124</v>
      </c>
      <c r="H26" s="12">
        <f t="shared" si="4"/>
        <v>271</v>
      </c>
      <c r="I26" s="41">
        <f t="shared" si="5"/>
        <v>147</v>
      </c>
      <c r="J26" s="12">
        <f t="shared" si="6"/>
        <v>124</v>
      </c>
      <c r="K26" s="10"/>
      <c r="L26" s="41">
        <f t="shared" si="7"/>
        <v>0</v>
      </c>
      <c r="M26" s="10"/>
      <c r="N26" s="10">
        <v>144</v>
      </c>
      <c r="O26" s="41">
        <f t="shared" si="8"/>
        <v>93</v>
      </c>
      <c r="P26" s="10">
        <v>51</v>
      </c>
      <c r="Q26" s="10"/>
      <c r="R26" s="41">
        <f t="shared" si="9"/>
        <v>0</v>
      </c>
      <c r="S26" s="10"/>
      <c r="T26" s="12">
        <f t="shared" si="10"/>
        <v>271</v>
      </c>
      <c r="U26" s="41">
        <f t="shared" si="11"/>
        <v>147</v>
      </c>
      <c r="V26" s="12">
        <f t="shared" si="12"/>
        <v>124</v>
      </c>
      <c r="W26" s="10">
        <v>110</v>
      </c>
      <c r="X26" s="41">
        <f t="shared" si="13"/>
        <v>46</v>
      </c>
      <c r="Y26" s="10">
        <v>64</v>
      </c>
      <c r="Z26" s="6" t="s">
        <v>81</v>
      </c>
      <c r="AA26" s="15">
        <f t="shared" si="14"/>
        <v>1641.4294367050272</v>
      </c>
      <c r="AB26" s="38">
        <f t="shared" si="15"/>
        <v>1606.5573770491803</v>
      </c>
      <c r="AC26" s="15">
        <f t="shared" si="16"/>
        <v>872.19866747425806</v>
      </c>
      <c r="AD26" s="38">
        <f t="shared" si="17"/>
        <v>1016.3934426229508</v>
      </c>
      <c r="AE26" s="15">
        <f t="shared" si="18"/>
        <v>666.26287098728051</v>
      </c>
      <c r="AF26" s="38">
        <f t="shared" si="19"/>
        <v>502.73224043715851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13</v>
      </c>
      <c r="I27" s="41">
        <f t="shared" si="5"/>
        <v>6</v>
      </c>
      <c r="J27" s="12">
        <f t="shared" si="6"/>
        <v>7</v>
      </c>
      <c r="K27" s="10">
        <v>13</v>
      </c>
      <c r="L27" s="41">
        <f t="shared" si="7"/>
        <v>6</v>
      </c>
      <c r="M27" s="10">
        <v>7</v>
      </c>
      <c r="N27" s="10">
        <v>13</v>
      </c>
      <c r="O27" s="41">
        <f t="shared" si="8"/>
        <v>6</v>
      </c>
      <c r="P27" s="10">
        <v>7</v>
      </c>
      <c r="Q27" s="10">
        <v>13</v>
      </c>
      <c r="R27" s="41">
        <f t="shared" si="9"/>
        <v>6</v>
      </c>
      <c r="S27" s="10">
        <v>7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>
        <v>1</v>
      </c>
      <c r="X27" s="41">
        <f t="shared" si="13"/>
        <v>0</v>
      </c>
      <c r="Y27" s="10">
        <v>1</v>
      </c>
      <c r="Z27" s="5" t="s">
        <v>82</v>
      </c>
      <c r="AA27" s="15">
        <f t="shared" si="14"/>
        <v>78.740157480314963</v>
      </c>
      <c r="AB27" s="38">
        <f t="shared" si="15"/>
        <v>65.573770491803273</v>
      </c>
      <c r="AC27" s="15">
        <f t="shared" si="16"/>
        <v>78.740157480314963</v>
      </c>
      <c r="AD27" s="38">
        <f t="shared" si="17"/>
        <v>65.573770491803273</v>
      </c>
      <c r="AE27" s="15">
        <f t="shared" si="18"/>
        <v>6.0569351907934585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2</v>
      </c>
      <c r="C28" s="46">
        <f t="shared" si="2"/>
        <v>2</v>
      </c>
      <c r="D28" s="18"/>
      <c r="E28" s="10">
        <v>2</v>
      </c>
      <c r="F28" s="41">
        <f t="shared" si="3"/>
        <v>2</v>
      </c>
      <c r="G28" s="10"/>
      <c r="H28" s="12">
        <f t="shared" si="4"/>
        <v>2</v>
      </c>
      <c r="I28" s="41">
        <f t="shared" si="5"/>
        <v>2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2</v>
      </c>
      <c r="U28" s="41">
        <f t="shared" si="11"/>
        <v>2</v>
      </c>
      <c r="V28" s="12">
        <f t="shared" si="12"/>
        <v>0</v>
      </c>
      <c r="W28" s="10">
        <v>1</v>
      </c>
      <c r="X28" s="41">
        <f t="shared" si="13"/>
        <v>1</v>
      </c>
      <c r="Y28" s="10"/>
      <c r="Z28" s="5" t="s">
        <v>83</v>
      </c>
      <c r="AA28" s="15">
        <f t="shared" si="14"/>
        <v>12.113870381586917</v>
      </c>
      <c r="AB28" s="38">
        <f t="shared" si="15"/>
        <v>21.857923497267759</v>
      </c>
      <c r="AC28" s="15">
        <f t="shared" si="16"/>
        <v>0</v>
      </c>
      <c r="AD28" s="38">
        <f t="shared" si="17"/>
        <v>0</v>
      </c>
      <c r="AE28" s="15">
        <f t="shared" si="18"/>
        <v>6.0569351907934585</v>
      </c>
      <c r="AF28" s="38">
        <f t="shared" si="19"/>
        <v>10.928961748633879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68</v>
      </c>
      <c r="C29" s="46">
        <f t="shared" si="2"/>
        <v>39</v>
      </c>
      <c r="D29" s="18">
        <v>29</v>
      </c>
      <c r="E29" s="10">
        <v>68</v>
      </c>
      <c r="F29" s="41">
        <f t="shared" si="3"/>
        <v>39</v>
      </c>
      <c r="G29" s="10">
        <v>29</v>
      </c>
      <c r="H29" s="12">
        <f t="shared" si="4"/>
        <v>69</v>
      </c>
      <c r="I29" s="41">
        <f t="shared" si="5"/>
        <v>40</v>
      </c>
      <c r="J29" s="12">
        <f t="shared" si="6"/>
        <v>29</v>
      </c>
      <c r="K29" s="10">
        <v>1</v>
      </c>
      <c r="L29" s="41">
        <f t="shared" si="7"/>
        <v>1</v>
      </c>
      <c r="M29" s="10"/>
      <c r="N29" s="10">
        <v>1</v>
      </c>
      <c r="O29" s="41">
        <f t="shared" si="8"/>
        <v>1</v>
      </c>
      <c r="P29" s="10"/>
      <c r="Q29" s="10"/>
      <c r="R29" s="41">
        <f t="shared" si="9"/>
        <v>0</v>
      </c>
      <c r="S29" s="10"/>
      <c r="T29" s="12">
        <f t="shared" si="10"/>
        <v>69</v>
      </c>
      <c r="U29" s="41">
        <f t="shared" si="11"/>
        <v>40</v>
      </c>
      <c r="V29" s="12">
        <f t="shared" si="12"/>
        <v>29</v>
      </c>
      <c r="W29" s="10">
        <v>103</v>
      </c>
      <c r="X29" s="41">
        <f t="shared" si="13"/>
        <v>42</v>
      </c>
      <c r="Y29" s="10">
        <v>61</v>
      </c>
      <c r="Z29" s="5" t="s">
        <v>29</v>
      </c>
      <c r="AA29" s="15">
        <f t="shared" si="14"/>
        <v>417.92852816474863</v>
      </c>
      <c r="AB29" s="38">
        <f t="shared" si="15"/>
        <v>437.15846994535519</v>
      </c>
      <c r="AC29" s="15">
        <f t="shared" si="16"/>
        <v>6.0569351907934585</v>
      </c>
      <c r="AD29" s="38">
        <f t="shared" si="17"/>
        <v>10.928961748633879</v>
      </c>
      <c r="AE29" s="15">
        <f t="shared" si="18"/>
        <v>623.86432465172618</v>
      </c>
      <c r="AF29" s="38">
        <f t="shared" si="19"/>
        <v>459.01639344262293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2</v>
      </c>
      <c r="C30" s="46">
        <f t="shared" si="2"/>
        <v>0</v>
      </c>
      <c r="D30" s="18">
        <v>2</v>
      </c>
      <c r="E30" s="10">
        <v>2</v>
      </c>
      <c r="F30" s="41">
        <f t="shared" si="3"/>
        <v>0</v>
      </c>
      <c r="G30" s="10">
        <v>2</v>
      </c>
      <c r="H30" s="12">
        <f t="shared" si="4"/>
        <v>3</v>
      </c>
      <c r="I30" s="41">
        <f t="shared" si="5"/>
        <v>1</v>
      </c>
      <c r="J30" s="12">
        <f t="shared" si="6"/>
        <v>2</v>
      </c>
      <c r="K30" s="10">
        <v>1</v>
      </c>
      <c r="L30" s="41">
        <f t="shared" si="7"/>
        <v>1</v>
      </c>
      <c r="M30" s="10"/>
      <c r="N30" s="10">
        <v>1</v>
      </c>
      <c r="O30" s="41">
        <f t="shared" si="8"/>
        <v>1</v>
      </c>
      <c r="P30" s="10"/>
      <c r="Q30" s="10"/>
      <c r="R30" s="41">
        <f t="shared" si="9"/>
        <v>0</v>
      </c>
      <c r="S30" s="10"/>
      <c r="T30" s="12">
        <f t="shared" si="10"/>
        <v>3</v>
      </c>
      <c r="U30" s="41">
        <f t="shared" si="11"/>
        <v>1</v>
      </c>
      <c r="V30" s="12">
        <f t="shared" si="12"/>
        <v>2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18.170805572380377</v>
      </c>
      <c r="AB30" s="38">
        <f t="shared" si="15"/>
        <v>10.928961748633879</v>
      </c>
      <c r="AC30" s="15">
        <f t="shared" si="16"/>
        <v>6.0569351907934585</v>
      </c>
      <c r="AD30" s="38">
        <f t="shared" si="17"/>
        <v>10.928961748633879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5</v>
      </c>
      <c r="C32" s="46">
        <f t="shared" si="2"/>
        <v>1</v>
      </c>
      <c r="D32" s="18">
        <v>4</v>
      </c>
      <c r="E32" s="10">
        <v>5</v>
      </c>
      <c r="F32" s="41">
        <f t="shared" si="3"/>
        <v>1</v>
      </c>
      <c r="G32" s="10">
        <v>4</v>
      </c>
      <c r="H32" s="12">
        <f t="shared" si="4"/>
        <v>5</v>
      </c>
      <c r="I32" s="41">
        <f t="shared" si="5"/>
        <v>1</v>
      </c>
      <c r="J32" s="12">
        <f t="shared" si="6"/>
        <v>4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>
        <v>1</v>
      </c>
      <c r="R32" s="41">
        <f t="shared" si="9"/>
        <v>0</v>
      </c>
      <c r="S32" s="10">
        <v>1</v>
      </c>
      <c r="T32" s="12">
        <f t="shared" si="10"/>
        <v>4</v>
      </c>
      <c r="U32" s="41">
        <f t="shared" si="11"/>
        <v>1</v>
      </c>
      <c r="V32" s="12">
        <f t="shared" si="12"/>
        <v>3</v>
      </c>
      <c r="W32" s="10">
        <v>2</v>
      </c>
      <c r="X32" s="41">
        <f t="shared" si="13"/>
        <v>1</v>
      </c>
      <c r="Y32" s="10">
        <v>1</v>
      </c>
      <c r="Z32" s="5" t="s">
        <v>31</v>
      </c>
      <c r="AA32" s="15">
        <f t="shared" si="14"/>
        <v>30.284675953967295</v>
      </c>
      <c r="AB32" s="38">
        <f t="shared" si="15"/>
        <v>10.928961748633879</v>
      </c>
      <c r="AC32" s="15">
        <f t="shared" si="16"/>
        <v>0</v>
      </c>
      <c r="AD32" s="38">
        <f t="shared" si="17"/>
        <v>0</v>
      </c>
      <c r="AE32" s="15">
        <f t="shared" si="18"/>
        <v>12.113870381586917</v>
      </c>
      <c r="AF32" s="38">
        <f t="shared" si="19"/>
        <v>10.928961748633879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344</v>
      </c>
      <c r="F34" s="41">
        <f t="shared" si="3"/>
        <v>145</v>
      </c>
      <c r="G34" s="10">
        <v>199</v>
      </c>
      <c r="H34" s="12">
        <f t="shared" si="4"/>
        <v>344</v>
      </c>
      <c r="I34" s="41">
        <f t="shared" si="5"/>
        <v>145</v>
      </c>
      <c r="J34" s="12">
        <f t="shared" si="6"/>
        <v>199</v>
      </c>
      <c r="K34" s="10"/>
      <c r="L34" s="41">
        <f t="shared" si="7"/>
        <v>0</v>
      </c>
      <c r="M34" s="10"/>
      <c r="N34" s="10">
        <v>16</v>
      </c>
      <c r="O34" s="41">
        <f t="shared" si="8"/>
        <v>11</v>
      </c>
      <c r="P34" s="10">
        <v>5</v>
      </c>
      <c r="Q34" s="10"/>
      <c r="R34" s="41">
        <f t="shared" si="9"/>
        <v>0</v>
      </c>
      <c r="S34" s="10"/>
      <c r="T34" s="12">
        <f t="shared" si="10"/>
        <v>344</v>
      </c>
      <c r="U34" s="41">
        <f t="shared" si="11"/>
        <v>145</v>
      </c>
      <c r="V34" s="12">
        <f t="shared" si="12"/>
        <v>199</v>
      </c>
      <c r="W34" s="10">
        <v>273</v>
      </c>
      <c r="X34" s="41">
        <f t="shared" si="13"/>
        <v>112</v>
      </c>
      <c r="Y34" s="10">
        <v>161</v>
      </c>
      <c r="Z34" s="6" t="s">
        <v>33</v>
      </c>
      <c r="AA34" s="15">
        <f t="shared" si="14"/>
        <v>2083.5857056329496</v>
      </c>
      <c r="AB34" s="38">
        <f t="shared" si="15"/>
        <v>1584.6994535519127</v>
      </c>
      <c r="AC34" s="15">
        <f t="shared" si="16"/>
        <v>96.910963052695337</v>
      </c>
      <c r="AD34" s="38">
        <f t="shared" si="17"/>
        <v>120.21857923497268</v>
      </c>
      <c r="AE34" s="15">
        <f t="shared" si="18"/>
        <v>1653.5433070866143</v>
      </c>
      <c r="AF34" s="38">
        <f t="shared" si="19"/>
        <v>1224.0437158469945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52</v>
      </c>
      <c r="C35" s="46">
        <f t="shared" si="2"/>
        <v>25</v>
      </c>
      <c r="D35" s="18">
        <v>27</v>
      </c>
      <c r="E35" s="10">
        <v>52</v>
      </c>
      <c r="F35" s="41">
        <f t="shared" si="3"/>
        <v>25</v>
      </c>
      <c r="G35" s="10">
        <v>27</v>
      </c>
      <c r="H35" s="12">
        <f t="shared" si="4"/>
        <v>54</v>
      </c>
      <c r="I35" s="41">
        <f t="shared" si="5"/>
        <v>25</v>
      </c>
      <c r="J35" s="12">
        <f t="shared" si="6"/>
        <v>29</v>
      </c>
      <c r="K35" s="10">
        <v>2</v>
      </c>
      <c r="L35" s="41">
        <f t="shared" si="7"/>
        <v>0</v>
      </c>
      <c r="M35" s="10">
        <v>2</v>
      </c>
      <c r="N35" s="10">
        <v>2</v>
      </c>
      <c r="O35" s="41">
        <f t="shared" si="8"/>
        <v>0</v>
      </c>
      <c r="P35" s="10">
        <v>2</v>
      </c>
      <c r="Q35" s="10">
        <v>2</v>
      </c>
      <c r="R35" s="41">
        <f t="shared" si="9"/>
        <v>0</v>
      </c>
      <c r="S35" s="10">
        <v>2</v>
      </c>
      <c r="T35" s="12">
        <f t="shared" si="10"/>
        <v>52</v>
      </c>
      <c r="U35" s="41">
        <f t="shared" si="11"/>
        <v>25</v>
      </c>
      <c r="V35" s="12">
        <f t="shared" si="12"/>
        <v>27</v>
      </c>
      <c r="W35" s="10">
        <v>3</v>
      </c>
      <c r="X35" s="41">
        <f t="shared" si="13"/>
        <v>2</v>
      </c>
      <c r="Y35" s="10">
        <v>1</v>
      </c>
      <c r="Z35" s="5" t="s">
        <v>34</v>
      </c>
      <c r="AA35" s="15">
        <f t="shared" si="14"/>
        <v>327.07450030284679</v>
      </c>
      <c r="AB35" s="38">
        <f t="shared" si="15"/>
        <v>273.22404371584696</v>
      </c>
      <c r="AC35" s="15">
        <f t="shared" si="16"/>
        <v>12.113870381586917</v>
      </c>
      <c r="AD35" s="38">
        <f t="shared" si="17"/>
        <v>0</v>
      </c>
      <c r="AE35" s="15">
        <f t="shared" si="18"/>
        <v>18.170805572380377</v>
      </c>
      <c r="AF35" s="38">
        <f t="shared" si="19"/>
        <v>21.857923497267759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6</v>
      </c>
      <c r="C36" s="46">
        <f t="shared" ref="C36" si="43">B36-D36</f>
        <v>1</v>
      </c>
      <c r="D36" s="18">
        <v>5</v>
      </c>
      <c r="E36" s="10">
        <v>6</v>
      </c>
      <c r="F36" s="41">
        <f t="shared" ref="F36" si="44">E36-G36</f>
        <v>1</v>
      </c>
      <c r="G36" s="10">
        <v>5</v>
      </c>
      <c r="H36" s="12">
        <f t="shared" ref="H36" si="45">E36+K36</f>
        <v>6</v>
      </c>
      <c r="I36" s="41">
        <f t="shared" ref="I36" si="46">F36+L36</f>
        <v>1</v>
      </c>
      <c r="J36" s="12">
        <f t="shared" ref="J36" si="47">G36+M36</f>
        <v>5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>
        <v>2</v>
      </c>
      <c r="R36" s="41">
        <f t="shared" ref="R36" si="50">Q36-S36</f>
        <v>0</v>
      </c>
      <c r="S36" s="10">
        <v>2</v>
      </c>
      <c r="T36" s="12">
        <f t="shared" ref="T36" si="51">H36-Q36</f>
        <v>4</v>
      </c>
      <c r="U36" s="41">
        <f t="shared" ref="U36" si="52">I36-R36</f>
        <v>1</v>
      </c>
      <c r="V36" s="12">
        <f t="shared" ref="V36" si="53">J36-S36</f>
        <v>3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36.341611144760755</v>
      </c>
      <c r="AB36" s="38">
        <f t="shared" ref="AB36" si="56">I36/$I$3*10000</f>
        <v>10.928961748633879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73</v>
      </c>
      <c r="C37" s="46">
        <f t="shared" si="2"/>
        <v>56</v>
      </c>
      <c r="D37" s="18">
        <v>17</v>
      </c>
      <c r="E37" s="10">
        <v>73</v>
      </c>
      <c r="F37" s="41">
        <f t="shared" si="3"/>
        <v>56</v>
      </c>
      <c r="G37" s="10">
        <v>17</v>
      </c>
      <c r="H37" s="12">
        <f t="shared" si="4"/>
        <v>106</v>
      </c>
      <c r="I37" s="41">
        <f t="shared" si="5"/>
        <v>60</v>
      </c>
      <c r="J37" s="12">
        <f t="shared" si="6"/>
        <v>46</v>
      </c>
      <c r="K37" s="10">
        <v>33</v>
      </c>
      <c r="L37" s="41">
        <f t="shared" si="7"/>
        <v>4</v>
      </c>
      <c r="M37" s="10">
        <v>29</v>
      </c>
      <c r="N37" s="10">
        <v>2</v>
      </c>
      <c r="O37" s="41">
        <f t="shared" si="8"/>
        <v>1</v>
      </c>
      <c r="P37" s="10">
        <v>1</v>
      </c>
      <c r="Q37" s="10">
        <v>8</v>
      </c>
      <c r="R37" s="41">
        <f t="shared" si="9"/>
        <v>0</v>
      </c>
      <c r="S37" s="10">
        <v>8</v>
      </c>
      <c r="T37" s="12">
        <f t="shared" si="10"/>
        <v>98</v>
      </c>
      <c r="U37" s="41">
        <f t="shared" si="11"/>
        <v>60</v>
      </c>
      <c r="V37" s="12">
        <f t="shared" si="12"/>
        <v>38</v>
      </c>
      <c r="W37" s="10">
        <v>81</v>
      </c>
      <c r="X37" s="41">
        <f t="shared" si="13"/>
        <v>39</v>
      </c>
      <c r="Y37" s="10">
        <v>42</v>
      </c>
      <c r="Z37" s="5" t="s">
        <v>35</v>
      </c>
      <c r="AA37" s="15">
        <f t="shared" si="14"/>
        <v>642.03513022410664</v>
      </c>
      <c r="AB37" s="38">
        <f t="shared" si="15"/>
        <v>655.73770491803282</v>
      </c>
      <c r="AC37" s="15">
        <f t="shared" si="16"/>
        <v>12.113870381586917</v>
      </c>
      <c r="AD37" s="38">
        <f t="shared" si="17"/>
        <v>10.928961748633879</v>
      </c>
      <c r="AE37" s="15">
        <f t="shared" si="18"/>
        <v>490.61175045427012</v>
      </c>
      <c r="AF37" s="38">
        <f t="shared" si="19"/>
        <v>426.22950819672127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7</v>
      </c>
      <c r="C38" s="46">
        <f t="shared" si="2"/>
        <v>1</v>
      </c>
      <c r="D38" s="18">
        <v>6</v>
      </c>
      <c r="E38" s="10">
        <v>7</v>
      </c>
      <c r="F38" s="41">
        <f t="shared" si="3"/>
        <v>1</v>
      </c>
      <c r="G38" s="10">
        <v>6</v>
      </c>
      <c r="H38" s="12">
        <f t="shared" si="4"/>
        <v>7</v>
      </c>
      <c r="I38" s="41">
        <f t="shared" si="5"/>
        <v>1</v>
      </c>
      <c r="J38" s="12">
        <f t="shared" si="6"/>
        <v>6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7</v>
      </c>
      <c r="U38" s="41">
        <f t="shared" si="11"/>
        <v>1</v>
      </c>
      <c r="V38" s="12">
        <f t="shared" si="12"/>
        <v>6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42.398546335554215</v>
      </c>
      <c r="AB38" s="38">
        <f t="shared" si="15"/>
        <v>10.928961748633879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4</v>
      </c>
      <c r="F39" s="41">
        <f t="shared" si="3"/>
        <v>2</v>
      </c>
      <c r="G39" s="10">
        <v>2</v>
      </c>
      <c r="H39" s="12">
        <f t="shared" si="4"/>
        <v>4</v>
      </c>
      <c r="I39" s="41">
        <f t="shared" si="5"/>
        <v>2</v>
      </c>
      <c r="J39" s="12">
        <f t="shared" si="6"/>
        <v>2</v>
      </c>
      <c r="K39" s="10"/>
      <c r="L39" s="41">
        <f t="shared" si="7"/>
        <v>0</v>
      </c>
      <c r="M39" s="10"/>
      <c r="N39" s="10">
        <v>3</v>
      </c>
      <c r="O39" s="41">
        <f t="shared" si="8"/>
        <v>2</v>
      </c>
      <c r="P39" s="10">
        <v>1</v>
      </c>
      <c r="Q39" s="10"/>
      <c r="R39" s="41">
        <f t="shared" si="9"/>
        <v>0</v>
      </c>
      <c r="S39" s="10"/>
      <c r="T39" s="12">
        <f t="shared" si="10"/>
        <v>4</v>
      </c>
      <c r="U39" s="41">
        <f t="shared" si="11"/>
        <v>2</v>
      </c>
      <c r="V39" s="12">
        <f t="shared" si="12"/>
        <v>2</v>
      </c>
      <c r="W39" s="10"/>
      <c r="X39" s="41">
        <f t="shared" si="13"/>
        <v>0</v>
      </c>
      <c r="Y39" s="10"/>
      <c r="Z39" s="5" t="s">
        <v>36</v>
      </c>
      <c r="AA39" s="15">
        <f t="shared" si="14"/>
        <v>24.227740763173834</v>
      </c>
      <c r="AB39" s="38">
        <f t="shared" si="15"/>
        <v>21.857923497267759</v>
      </c>
      <c r="AC39" s="15">
        <f t="shared" si="16"/>
        <v>18.170805572380377</v>
      </c>
      <c r="AD39" s="38">
        <f t="shared" si="17"/>
        <v>21.857923497267759</v>
      </c>
      <c r="AE39" s="15">
        <f t="shared" si="18"/>
        <v>0</v>
      </c>
      <c r="AF39" s="38">
        <f t="shared" si="19"/>
        <v>0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>
        <v>1</v>
      </c>
      <c r="C40" s="46">
        <f t="shared" si="2"/>
        <v>1</v>
      </c>
      <c r="D40" s="18"/>
      <c r="E40" s="10"/>
      <c r="F40" s="41">
        <f t="shared" si="3"/>
        <v>0</v>
      </c>
      <c r="G40" s="10"/>
      <c r="H40" s="12">
        <f t="shared" si="4"/>
        <v>1</v>
      </c>
      <c r="I40" s="41">
        <f t="shared" si="5"/>
        <v>0</v>
      </c>
      <c r="J40" s="12">
        <f t="shared" si="6"/>
        <v>1</v>
      </c>
      <c r="K40" s="10">
        <v>1</v>
      </c>
      <c r="L40" s="41">
        <f t="shared" si="7"/>
        <v>0</v>
      </c>
      <c r="M40" s="10">
        <v>1</v>
      </c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1</v>
      </c>
      <c r="U40" s="41">
        <f t="shared" si="11"/>
        <v>0</v>
      </c>
      <c r="V40" s="12">
        <f t="shared" si="12"/>
        <v>1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6.0569351907934585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6</v>
      </c>
      <c r="C41" s="46">
        <f t="shared" si="2"/>
        <v>3</v>
      </c>
      <c r="D41" s="18">
        <v>3</v>
      </c>
      <c r="E41" s="10">
        <v>6</v>
      </c>
      <c r="F41" s="41">
        <f t="shared" si="3"/>
        <v>3</v>
      </c>
      <c r="G41" s="10">
        <v>3</v>
      </c>
      <c r="H41" s="12">
        <f t="shared" si="4"/>
        <v>6</v>
      </c>
      <c r="I41" s="41">
        <f t="shared" si="5"/>
        <v>3</v>
      </c>
      <c r="J41" s="12">
        <f t="shared" si="6"/>
        <v>3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>
        <v>1</v>
      </c>
      <c r="R41" s="41">
        <f t="shared" si="9"/>
        <v>1</v>
      </c>
      <c r="S41" s="10"/>
      <c r="T41" s="12">
        <f t="shared" si="10"/>
        <v>5</v>
      </c>
      <c r="U41" s="41">
        <f t="shared" si="11"/>
        <v>2</v>
      </c>
      <c r="V41" s="12">
        <f t="shared" si="12"/>
        <v>3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36.341611144760755</v>
      </c>
      <c r="AB41" s="38">
        <f t="shared" si="15"/>
        <v>32.786885245901637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37</v>
      </c>
      <c r="C42" s="46">
        <f t="shared" si="2"/>
        <v>18</v>
      </c>
      <c r="D42" s="18">
        <v>19</v>
      </c>
      <c r="E42" s="10">
        <v>37</v>
      </c>
      <c r="F42" s="41">
        <f t="shared" si="3"/>
        <v>18</v>
      </c>
      <c r="G42" s="10">
        <v>19</v>
      </c>
      <c r="H42" s="12">
        <f t="shared" si="4"/>
        <v>44</v>
      </c>
      <c r="I42" s="41">
        <f t="shared" si="5"/>
        <v>20</v>
      </c>
      <c r="J42" s="12">
        <f t="shared" si="6"/>
        <v>24</v>
      </c>
      <c r="K42" s="10">
        <v>7</v>
      </c>
      <c r="L42" s="41">
        <f t="shared" si="7"/>
        <v>2</v>
      </c>
      <c r="M42" s="10">
        <v>5</v>
      </c>
      <c r="N42" s="10">
        <v>2</v>
      </c>
      <c r="O42" s="41">
        <f t="shared" si="8"/>
        <v>2</v>
      </c>
      <c r="P42" s="10"/>
      <c r="Q42" s="10"/>
      <c r="R42" s="41">
        <f t="shared" si="9"/>
        <v>0</v>
      </c>
      <c r="S42" s="10"/>
      <c r="T42" s="12">
        <f t="shared" si="10"/>
        <v>44</v>
      </c>
      <c r="U42" s="41">
        <f t="shared" si="11"/>
        <v>20</v>
      </c>
      <c r="V42" s="12">
        <f t="shared" si="12"/>
        <v>24</v>
      </c>
      <c r="W42" s="10">
        <v>32</v>
      </c>
      <c r="X42" s="41">
        <f t="shared" si="13"/>
        <v>13</v>
      </c>
      <c r="Y42" s="10">
        <v>19</v>
      </c>
      <c r="Z42" s="5" t="s">
        <v>88</v>
      </c>
      <c r="AA42" s="15">
        <f t="shared" si="14"/>
        <v>266.50514839491217</v>
      </c>
      <c r="AB42" s="38">
        <f t="shared" si="15"/>
        <v>218.5792349726776</v>
      </c>
      <c r="AC42" s="15">
        <f t="shared" si="16"/>
        <v>12.113870381586917</v>
      </c>
      <c r="AD42" s="38">
        <f t="shared" si="17"/>
        <v>21.857923497267759</v>
      </c>
      <c r="AE42" s="15">
        <f t="shared" si="18"/>
        <v>193.82192610539067</v>
      </c>
      <c r="AF42" s="38">
        <f t="shared" si="19"/>
        <v>142.07650273224044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26</v>
      </c>
      <c r="C43" s="46">
        <f t="shared" si="2"/>
        <v>19</v>
      </c>
      <c r="D43" s="18">
        <v>7</v>
      </c>
      <c r="E43" s="10">
        <v>26</v>
      </c>
      <c r="F43" s="41">
        <f t="shared" si="3"/>
        <v>19</v>
      </c>
      <c r="G43" s="10">
        <v>7</v>
      </c>
      <c r="H43" s="12">
        <f t="shared" si="4"/>
        <v>30</v>
      </c>
      <c r="I43" s="41">
        <f t="shared" si="5"/>
        <v>21</v>
      </c>
      <c r="J43" s="12">
        <f t="shared" si="6"/>
        <v>9</v>
      </c>
      <c r="K43" s="10">
        <v>4</v>
      </c>
      <c r="L43" s="41">
        <f t="shared" si="7"/>
        <v>2</v>
      </c>
      <c r="M43" s="10">
        <v>2</v>
      </c>
      <c r="N43" s="10">
        <v>1</v>
      </c>
      <c r="O43" s="41">
        <f t="shared" si="8"/>
        <v>0</v>
      </c>
      <c r="P43" s="10">
        <v>1</v>
      </c>
      <c r="Q43" s="10">
        <v>4</v>
      </c>
      <c r="R43" s="41">
        <f t="shared" si="9"/>
        <v>4</v>
      </c>
      <c r="S43" s="10"/>
      <c r="T43" s="12">
        <f t="shared" si="10"/>
        <v>26</v>
      </c>
      <c r="U43" s="41">
        <f t="shared" si="11"/>
        <v>17</v>
      </c>
      <c r="V43" s="12">
        <f t="shared" si="12"/>
        <v>9</v>
      </c>
      <c r="W43" s="10">
        <v>57</v>
      </c>
      <c r="X43" s="41">
        <f t="shared" si="13"/>
        <v>18</v>
      </c>
      <c r="Y43" s="10">
        <v>39</v>
      </c>
      <c r="Z43" s="5" t="s">
        <v>37</v>
      </c>
      <c r="AA43" s="15">
        <f t="shared" si="14"/>
        <v>181.70805572380374</v>
      </c>
      <c r="AB43" s="38">
        <f t="shared" si="15"/>
        <v>229.50819672131146</v>
      </c>
      <c r="AC43" s="15">
        <f t="shared" si="16"/>
        <v>6.0569351907934585</v>
      </c>
      <c r="AD43" s="38">
        <f t="shared" si="17"/>
        <v>0</v>
      </c>
      <c r="AE43" s="15">
        <f t="shared" si="18"/>
        <v>345.24530587522713</v>
      </c>
      <c r="AF43" s="38">
        <f t="shared" si="19"/>
        <v>196.72131147540986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83</v>
      </c>
      <c r="C44" s="46">
        <f t="shared" si="2"/>
        <v>63</v>
      </c>
      <c r="D44" s="18">
        <v>20</v>
      </c>
      <c r="E44" s="10">
        <v>83</v>
      </c>
      <c r="F44" s="41">
        <f t="shared" si="3"/>
        <v>63</v>
      </c>
      <c r="G44" s="10">
        <v>20</v>
      </c>
      <c r="H44" s="12">
        <f t="shared" si="4"/>
        <v>109</v>
      </c>
      <c r="I44" s="41">
        <f t="shared" si="5"/>
        <v>69</v>
      </c>
      <c r="J44" s="12">
        <f t="shared" si="6"/>
        <v>40</v>
      </c>
      <c r="K44" s="10">
        <v>26</v>
      </c>
      <c r="L44" s="41">
        <f t="shared" si="7"/>
        <v>6</v>
      </c>
      <c r="M44" s="10">
        <v>20</v>
      </c>
      <c r="N44" s="10">
        <v>4</v>
      </c>
      <c r="O44" s="41">
        <f t="shared" si="8"/>
        <v>4</v>
      </c>
      <c r="P44" s="10"/>
      <c r="Q44" s="10">
        <v>17</v>
      </c>
      <c r="R44" s="41">
        <f t="shared" si="9"/>
        <v>7</v>
      </c>
      <c r="S44" s="10">
        <v>10</v>
      </c>
      <c r="T44" s="12">
        <f t="shared" si="10"/>
        <v>92</v>
      </c>
      <c r="U44" s="41">
        <f t="shared" si="11"/>
        <v>62</v>
      </c>
      <c r="V44" s="12">
        <f t="shared" si="12"/>
        <v>30</v>
      </c>
      <c r="W44" s="10">
        <v>90</v>
      </c>
      <c r="X44" s="41">
        <f t="shared" si="13"/>
        <v>34</v>
      </c>
      <c r="Y44" s="10">
        <v>56</v>
      </c>
      <c r="Z44" s="5" t="s">
        <v>38</v>
      </c>
      <c r="AA44" s="15">
        <f t="shared" si="14"/>
        <v>660.20593579648687</v>
      </c>
      <c r="AB44" s="38">
        <f t="shared" si="15"/>
        <v>754.09836065573779</v>
      </c>
      <c r="AC44" s="15">
        <f t="shared" si="16"/>
        <v>24.227740763173834</v>
      </c>
      <c r="AD44" s="38">
        <f t="shared" si="17"/>
        <v>43.715846994535518</v>
      </c>
      <c r="AE44" s="15">
        <f t="shared" si="18"/>
        <v>545.12416717141127</v>
      </c>
      <c r="AF44" s="38">
        <f t="shared" si="19"/>
        <v>371.58469945355188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17</v>
      </c>
      <c r="C45" s="46">
        <f t="shared" si="2"/>
        <v>8</v>
      </c>
      <c r="D45" s="18">
        <v>9</v>
      </c>
      <c r="E45" s="10">
        <v>17</v>
      </c>
      <c r="F45" s="41">
        <f t="shared" si="3"/>
        <v>8</v>
      </c>
      <c r="G45" s="10">
        <v>9</v>
      </c>
      <c r="H45" s="12">
        <f t="shared" si="4"/>
        <v>18</v>
      </c>
      <c r="I45" s="41">
        <f t="shared" si="5"/>
        <v>8</v>
      </c>
      <c r="J45" s="12">
        <f t="shared" si="6"/>
        <v>10</v>
      </c>
      <c r="K45" s="10">
        <v>1</v>
      </c>
      <c r="L45" s="41">
        <f t="shared" si="7"/>
        <v>0</v>
      </c>
      <c r="M45" s="10">
        <v>1</v>
      </c>
      <c r="N45" s="10">
        <v>1</v>
      </c>
      <c r="O45" s="41">
        <f t="shared" si="8"/>
        <v>0</v>
      </c>
      <c r="P45" s="10">
        <v>1</v>
      </c>
      <c r="Q45" s="10"/>
      <c r="R45" s="41">
        <f t="shared" si="9"/>
        <v>0</v>
      </c>
      <c r="S45" s="10"/>
      <c r="T45" s="12">
        <f t="shared" si="10"/>
        <v>18</v>
      </c>
      <c r="U45" s="41">
        <f t="shared" si="11"/>
        <v>8</v>
      </c>
      <c r="V45" s="12">
        <f t="shared" si="12"/>
        <v>10</v>
      </c>
      <c r="W45" s="10">
        <v>1</v>
      </c>
      <c r="X45" s="41">
        <f t="shared" si="13"/>
        <v>1</v>
      </c>
      <c r="Y45" s="10"/>
      <c r="Z45" s="5" t="s">
        <v>89</v>
      </c>
      <c r="AA45" s="15">
        <f t="shared" si="14"/>
        <v>109.02483343428226</v>
      </c>
      <c r="AB45" s="38">
        <f t="shared" si="15"/>
        <v>87.431693989071036</v>
      </c>
      <c r="AC45" s="15">
        <f t="shared" si="16"/>
        <v>6.0569351907934585</v>
      </c>
      <c r="AD45" s="38">
        <f t="shared" si="17"/>
        <v>0</v>
      </c>
      <c r="AE45" s="15">
        <f t="shared" si="18"/>
        <v>6.0569351907934585</v>
      </c>
      <c r="AF45" s="38">
        <f t="shared" si="19"/>
        <v>10.928961748633879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260</v>
      </c>
      <c r="F46" s="41">
        <f t="shared" si="3"/>
        <v>97</v>
      </c>
      <c r="G46" s="10">
        <v>163</v>
      </c>
      <c r="H46" s="12">
        <f t="shared" si="4"/>
        <v>260</v>
      </c>
      <c r="I46" s="41">
        <f t="shared" si="5"/>
        <v>97</v>
      </c>
      <c r="J46" s="12">
        <f t="shared" si="6"/>
        <v>163</v>
      </c>
      <c r="K46" s="10"/>
      <c r="L46" s="41">
        <f t="shared" si="7"/>
        <v>0</v>
      </c>
      <c r="M46" s="10"/>
      <c r="N46" s="10">
        <v>42</v>
      </c>
      <c r="O46" s="41">
        <f t="shared" si="8"/>
        <v>14</v>
      </c>
      <c r="P46" s="10">
        <v>28</v>
      </c>
      <c r="Q46" s="10"/>
      <c r="R46" s="41">
        <f t="shared" si="9"/>
        <v>0</v>
      </c>
      <c r="S46" s="10"/>
      <c r="T46" s="12">
        <f t="shared" si="10"/>
        <v>260</v>
      </c>
      <c r="U46" s="41">
        <f t="shared" si="11"/>
        <v>97</v>
      </c>
      <c r="V46" s="12">
        <f t="shared" si="12"/>
        <v>163</v>
      </c>
      <c r="W46" s="10">
        <v>124</v>
      </c>
      <c r="X46" s="41">
        <f t="shared" si="13"/>
        <v>25</v>
      </c>
      <c r="Y46" s="10">
        <v>99</v>
      </c>
      <c r="Z46" s="6" t="s">
        <v>80</v>
      </c>
      <c r="AA46" s="15">
        <f t="shared" si="14"/>
        <v>1574.8031496062993</v>
      </c>
      <c r="AB46" s="38">
        <f t="shared" si="15"/>
        <v>1060.1092896174862</v>
      </c>
      <c r="AC46" s="15">
        <f t="shared" si="16"/>
        <v>254.39127801332526</v>
      </c>
      <c r="AD46" s="38">
        <f t="shared" si="17"/>
        <v>153.00546448087431</v>
      </c>
      <c r="AE46" s="15">
        <f t="shared" si="18"/>
        <v>751.05996365838882</v>
      </c>
      <c r="AF46" s="38">
        <f t="shared" si="19"/>
        <v>273.22404371584696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2</v>
      </c>
      <c r="F47" s="41">
        <f t="shared" si="3"/>
        <v>1</v>
      </c>
      <c r="G47" s="10">
        <v>1</v>
      </c>
      <c r="H47" s="12">
        <f t="shared" si="4"/>
        <v>2</v>
      </c>
      <c r="I47" s="41">
        <f t="shared" si="5"/>
        <v>1</v>
      </c>
      <c r="J47" s="12">
        <f t="shared" si="6"/>
        <v>1</v>
      </c>
      <c r="K47" s="10"/>
      <c r="L47" s="41">
        <f t="shared" si="7"/>
        <v>0</v>
      </c>
      <c r="M47" s="10"/>
      <c r="N47" s="10"/>
      <c r="O47" s="41">
        <f t="shared" si="8"/>
        <v>0</v>
      </c>
      <c r="P47" s="10"/>
      <c r="Q47" s="10"/>
      <c r="R47" s="41">
        <f t="shared" si="9"/>
        <v>0</v>
      </c>
      <c r="S47" s="10"/>
      <c r="T47" s="12">
        <f t="shared" si="10"/>
        <v>2</v>
      </c>
      <c r="U47" s="41">
        <f t="shared" si="11"/>
        <v>1</v>
      </c>
      <c r="V47" s="12">
        <f t="shared" si="12"/>
        <v>1</v>
      </c>
      <c r="W47" s="10"/>
      <c r="X47" s="41">
        <f t="shared" si="13"/>
        <v>0</v>
      </c>
      <c r="Y47" s="10"/>
      <c r="Z47" s="5" t="s">
        <v>39</v>
      </c>
      <c r="AA47" s="15">
        <f t="shared" si="14"/>
        <v>12.113870381586917</v>
      </c>
      <c r="AB47" s="38">
        <f t="shared" si="15"/>
        <v>10.928961748633879</v>
      </c>
      <c r="AC47" s="15">
        <f t="shared" si="16"/>
        <v>0</v>
      </c>
      <c r="AD47" s="38">
        <f t="shared" si="17"/>
        <v>0</v>
      </c>
      <c r="AE47" s="15">
        <f t="shared" si="18"/>
        <v>0</v>
      </c>
      <c r="AF47" s="38">
        <f t="shared" si="19"/>
        <v>0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4</v>
      </c>
      <c r="C48" s="46">
        <f t="shared" si="2"/>
        <v>0</v>
      </c>
      <c r="D48" s="18">
        <v>4</v>
      </c>
      <c r="E48" s="10">
        <v>4</v>
      </c>
      <c r="F48" s="41">
        <f t="shared" si="3"/>
        <v>0</v>
      </c>
      <c r="G48" s="10">
        <v>4</v>
      </c>
      <c r="H48" s="12">
        <f t="shared" si="4"/>
        <v>4</v>
      </c>
      <c r="I48" s="41">
        <f t="shared" si="5"/>
        <v>0</v>
      </c>
      <c r="J48" s="12">
        <f t="shared" si="6"/>
        <v>4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4</v>
      </c>
      <c r="U48" s="41">
        <f t="shared" si="11"/>
        <v>0</v>
      </c>
      <c r="V48" s="12">
        <f t="shared" si="12"/>
        <v>4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24.227740763173834</v>
      </c>
      <c r="AB48" s="38">
        <f t="shared" si="15"/>
        <v>0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5</v>
      </c>
      <c r="C50" s="46">
        <f t="shared" si="2"/>
        <v>0</v>
      </c>
      <c r="D50" s="18">
        <v>5</v>
      </c>
      <c r="E50" s="10">
        <v>5</v>
      </c>
      <c r="F50" s="41">
        <f t="shared" si="3"/>
        <v>0</v>
      </c>
      <c r="G50" s="10">
        <v>5</v>
      </c>
      <c r="H50" s="12">
        <f t="shared" si="4"/>
        <v>5</v>
      </c>
      <c r="I50" s="41">
        <f t="shared" si="5"/>
        <v>0</v>
      </c>
      <c r="J50" s="12">
        <f t="shared" si="6"/>
        <v>5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5</v>
      </c>
      <c r="U50" s="41">
        <f t="shared" si="11"/>
        <v>0</v>
      </c>
      <c r="V50" s="12">
        <f t="shared" si="12"/>
        <v>5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30.284675953967295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106</v>
      </c>
      <c r="F51" s="41">
        <f t="shared" si="3"/>
        <v>20</v>
      </c>
      <c r="G51" s="10">
        <v>86</v>
      </c>
      <c r="H51" s="12">
        <f t="shared" si="4"/>
        <v>106</v>
      </c>
      <c r="I51" s="41">
        <f t="shared" si="5"/>
        <v>20</v>
      </c>
      <c r="J51" s="12">
        <f t="shared" si="6"/>
        <v>86</v>
      </c>
      <c r="K51" s="10"/>
      <c r="L51" s="41">
        <f t="shared" si="7"/>
        <v>0</v>
      </c>
      <c r="M51" s="10"/>
      <c r="N51" s="10">
        <v>4</v>
      </c>
      <c r="O51" s="41">
        <f t="shared" si="8"/>
        <v>1</v>
      </c>
      <c r="P51" s="10">
        <v>3</v>
      </c>
      <c r="Q51" s="10"/>
      <c r="R51" s="41">
        <f t="shared" si="9"/>
        <v>0</v>
      </c>
      <c r="S51" s="10"/>
      <c r="T51" s="12">
        <f t="shared" si="10"/>
        <v>106</v>
      </c>
      <c r="U51" s="41">
        <f t="shared" si="11"/>
        <v>20</v>
      </c>
      <c r="V51" s="12">
        <f t="shared" si="12"/>
        <v>86</v>
      </c>
      <c r="W51" s="10">
        <v>84</v>
      </c>
      <c r="X51" s="41">
        <f t="shared" si="13"/>
        <v>14</v>
      </c>
      <c r="Y51" s="10">
        <v>70</v>
      </c>
      <c r="Z51" s="5" t="s">
        <v>43</v>
      </c>
      <c r="AA51" s="15">
        <f t="shared" si="14"/>
        <v>642.03513022410664</v>
      </c>
      <c r="AB51" s="38">
        <f t="shared" si="15"/>
        <v>218.5792349726776</v>
      </c>
      <c r="AC51" s="15">
        <f t="shared" si="16"/>
        <v>24.227740763173834</v>
      </c>
      <c r="AD51" s="38">
        <f t="shared" si="17"/>
        <v>10.928961748633879</v>
      </c>
      <c r="AE51" s="15">
        <f t="shared" si="18"/>
        <v>508.78255602665052</v>
      </c>
      <c r="AF51" s="38">
        <f t="shared" si="19"/>
        <v>153.00546448087431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98</v>
      </c>
      <c r="C52" s="46">
        <f t="shared" si="2"/>
        <v>26</v>
      </c>
      <c r="D52" s="18">
        <v>72</v>
      </c>
      <c r="E52" s="10">
        <v>98</v>
      </c>
      <c r="F52" s="41">
        <f t="shared" si="3"/>
        <v>26</v>
      </c>
      <c r="G52" s="10">
        <v>72</v>
      </c>
      <c r="H52" s="12">
        <f t="shared" si="4"/>
        <v>103</v>
      </c>
      <c r="I52" s="41">
        <f t="shared" si="5"/>
        <v>26</v>
      </c>
      <c r="J52" s="12">
        <f t="shared" si="6"/>
        <v>77</v>
      </c>
      <c r="K52" s="10">
        <v>5</v>
      </c>
      <c r="L52" s="41">
        <f t="shared" si="7"/>
        <v>0</v>
      </c>
      <c r="M52" s="10">
        <v>5</v>
      </c>
      <c r="N52" s="10">
        <v>2</v>
      </c>
      <c r="O52" s="41">
        <f t="shared" si="8"/>
        <v>0</v>
      </c>
      <c r="P52" s="10">
        <v>2</v>
      </c>
      <c r="Q52" s="10"/>
      <c r="R52" s="41">
        <f t="shared" si="9"/>
        <v>0</v>
      </c>
      <c r="S52" s="10"/>
      <c r="T52" s="12">
        <f t="shared" si="10"/>
        <v>103</v>
      </c>
      <c r="U52" s="41">
        <f t="shared" si="11"/>
        <v>26</v>
      </c>
      <c r="V52" s="12">
        <f t="shared" si="12"/>
        <v>77</v>
      </c>
      <c r="W52" s="10">
        <v>82</v>
      </c>
      <c r="X52" s="41">
        <f t="shared" si="13"/>
        <v>12</v>
      </c>
      <c r="Y52" s="10">
        <v>70</v>
      </c>
      <c r="Z52" s="5" t="s">
        <v>44</v>
      </c>
      <c r="AA52" s="15">
        <f t="shared" si="14"/>
        <v>623.86432465172618</v>
      </c>
      <c r="AB52" s="38">
        <f t="shared" si="15"/>
        <v>284.15300546448088</v>
      </c>
      <c r="AC52" s="15">
        <f t="shared" si="16"/>
        <v>12.113870381586917</v>
      </c>
      <c r="AD52" s="38">
        <f t="shared" si="17"/>
        <v>0</v>
      </c>
      <c r="AE52" s="15">
        <f t="shared" si="18"/>
        <v>496.66868564506359</v>
      </c>
      <c r="AF52" s="38">
        <f t="shared" si="19"/>
        <v>131.14754098360655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98</v>
      </c>
      <c r="F56" s="41">
        <f t="shared" si="3"/>
        <v>57</v>
      </c>
      <c r="G56" s="10">
        <v>41</v>
      </c>
      <c r="H56" s="12">
        <f t="shared" si="4"/>
        <v>98</v>
      </c>
      <c r="I56" s="41">
        <f t="shared" si="5"/>
        <v>57</v>
      </c>
      <c r="J56" s="12">
        <f t="shared" si="6"/>
        <v>41</v>
      </c>
      <c r="K56" s="10"/>
      <c r="L56" s="41">
        <f t="shared" si="7"/>
        <v>0</v>
      </c>
      <c r="M56" s="10"/>
      <c r="N56" s="10">
        <v>54</v>
      </c>
      <c r="O56" s="41">
        <f t="shared" si="8"/>
        <v>34</v>
      </c>
      <c r="P56" s="10">
        <v>20</v>
      </c>
      <c r="Q56" s="10"/>
      <c r="R56" s="41">
        <f t="shared" si="9"/>
        <v>0</v>
      </c>
      <c r="S56" s="10"/>
      <c r="T56" s="12">
        <f t="shared" si="10"/>
        <v>98</v>
      </c>
      <c r="U56" s="41">
        <f t="shared" si="11"/>
        <v>57</v>
      </c>
      <c r="V56" s="12">
        <f t="shared" si="12"/>
        <v>41</v>
      </c>
      <c r="W56" s="10">
        <v>64</v>
      </c>
      <c r="X56" s="41">
        <f t="shared" si="13"/>
        <v>34</v>
      </c>
      <c r="Y56" s="10">
        <v>30</v>
      </c>
      <c r="Z56" s="6" t="s">
        <v>46</v>
      </c>
      <c r="AA56" s="15">
        <f t="shared" si="14"/>
        <v>593.57964869775901</v>
      </c>
      <c r="AB56" s="38">
        <f t="shared" si="15"/>
        <v>622.95081967213116</v>
      </c>
      <c r="AC56" s="15">
        <f t="shared" si="16"/>
        <v>327.07450030284679</v>
      </c>
      <c r="AD56" s="38">
        <f t="shared" si="17"/>
        <v>371.58469945355188</v>
      </c>
      <c r="AE56" s="15">
        <f t="shared" si="18"/>
        <v>387.64385221078135</v>
      </c>
      <c r="AF56" s="38">
        <f t="shared" si="19"/>
        <v>371.58469945355188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5</v>
      </c>
      <c r="F59" s="41">
        <f t="shared" si="3"/>
        <v>3</v>
      </c>
      <c r="G59" s="10">
        <v>2</v>
      </c>
      <c r="H59" s="12">
        <f t="shared" si="4"/>
        <v>5</v>
      </c>
      <c r="I59" s="41">
        <f t="shared" si="5"/>
        <v>3</v>
      </c>
      <c r="J59" s="12">
        <f t="shared" si="6"/>
        <v>2</v>
      </c>
      <c r="K59" s="10"/>
      <c r="L59" s="41">
        <f t="shared" si="7"/>
        <v>0</v>
      </c>
      <c r="M59" s="10"/>
      <c r="N59" s="10">
        <v>1</v>
      </c>
      <c r="O59" s="41">
        <f t="shared" si="8"/>
        <v>1</v>
      </c>
      <c r="P59" s="10"/>
      <c r="Q59" s="10"/>
      <c r="R59" s="41">
        <f t="shared" si="9"/>
        <v>0</v>
      </c>
      <c r="S59" s="10"/>
      <c r="T59" s="12">
        <f t="shared" si="10"/>
        <v>5</v>
      </c>
      <c r="U59" s="41">
        <f t="shared" si="11"/>
        <v>3</v>
      </c>
      <c r="V59" s="12">
        <f t="shared" si="12"/>
        <v>2</v>
      </c>
      <c r="W59" s="10">
        <v>2</v>
      </c>
      <c r="X59" s="41">
        <f t="shared" si="13"/>
        <v>2</v>
      </c>
      <c r="Y59" s="10"/>
      <c r="Z59" s="5" t="s">
        <v>49</v>
      </c>
      <c r="AA59" s="15">
        <f t="shared" si="14"/>
        <v>30.284675953967295</v>
      </c>
      <c r="AB59" s="38">
        <f t="shared" si="15"/>
        <v>32.786885245901637</v>
      </c>
      <c r="AC59" s="15">
        <f t="shared" si="16"/>
        <v>6.0569351907934585</v>
      </c>
      <c r="AD59" s="38">
        <f t="shared" si="17"/>
        <v>10.928961748633879</v>
      </c>
      <c r="AE59" s="15">
        <f t="shared" si="18"/>
        <v>12.113870381586917</v>
      </c>
      <c r="AF59" s="38">
        <f t="shared" si="19"/>
        <v>21.857923497267759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13</v>
      </c>
      <c r="C60" s="46">
        <f t="shared" si="2"/>
        <v>9</v>
      </c>
      <c r="D60" s="18">
        <v>4</v>
      </c>
      <c r="E60" s="10">
        <v>13</v>
      </c>
      <c r="F60" s="41">
        <f t="shared" si="3"/>
        <v>9</v>
      </c>
      <c r="G60" s="10">
        <v>4</v>
      </c>
      <c r="H60" s="12">
        <f t="shared" si="4"/>
        <v>13</v>
      </c>
      <c r="I60" s="41">
        <f t="shared" si="5"/>
        <v>9</v>
      </c>
      <c r="J60" s="12">
        <f t="shared" si="6"/>
        <v>4</v>
      </c>
      <c r="K60" s="10"/>
      <c r="L60" s="41">
        <f t="shared" si="7"/>
        <v>0</v>
      </c>
      <c r="M60" s="10"/>
      <c r="N60" s="10">
        <v>1</v>
      </c>
      <c r="O60" s="41">
        <f t="shared" si="8"/>
        <v>1</v>
      </c>
      <c r="P60" s="10"/>
      <c r="Q60" s="10"/>
      <c r="R60" s="41">
        <f t="shared" si="9"/>
        <v>0</v>
      </c>
      <c r="S60" s="10"/>
      <c r="T60" s="12">
        <f t="shared" si="10"/>
        <v>13</v>
      </c>
      <c r="U60" s="41">
        <f t="shared" si="11"/>
        <v>9</v>
      </c>
      <c r="V60" s="12">
        <f t="shared" si="12"/>
        <v>4</v>
      </c>
      <c r="W60" s="10">
        <v>2</v>
      </c>
      <c r="X60" s="41">
        <f t="shared" si="13"/>
        <v>2</v>
      </c>
      <c r="Y60" s="10"/>
      <c r="Z60" s="5" t="s">
        <v>50</v>
      </c>
      <c r="AA60" s="15">
        <f t="shared" si="14"/>
        <v>78.740157480314963</v>
      </c>
      <c r="AB60" s="38">
        <f t="shared" si="15"/>
        <v>98.360655737704931</v>
      </c>
      <c r="AC60" s="15">
        <f t="shared" si="16"/>
        <v>6.0569351907934585</v>
      </c>
      <c r="AD60" s="38">
        <f t="shared" si="17"/>
        <v>10.928961748633879</v>
      </c>
      <c r="AE60" s="15">
        <f t="shared" si="18"/>
        <v>12.113870381586917</v>
      </c>
      <c r="AF60" s="38">
        <f t="shared" si="19"/>
        <v>21.857923497267759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/>
      <c r="F61" s="41">
        <f t="shared" si="3"/>
        <v>0</v>
      </c>
      <c r="G61" s="10"/>
      <c r="H61" s="12">
        <f t="shared" si="4"/>
        <v>0</v>
      </c>
      <c r="I61" s="41">
        <f t="shared" si="5"/>
        <v>0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0</v>
      </c>
      <c r="U61" s="41">
        <f t="shared" si="11"/>
        <v>0</v>
      </c>
      <c r="V61" s="12">
        <f t="shared" si="12"/>
        <v>0</v>
      </c>
      <c r="W61" s="10"/>
      <c r="X61" s="41">
        <f t="shared" si="13"/>
        <v>0</v>
      </c>
      <c r="Y61" s="10"/>
      <c r="Z61" s="6" t="s">
        <v>51</v>
      </c>
      <c r="AA61" s="15">
        <f t="shared" si="14"/>
        <v>0</v>
      </c>
      <c r="AB61" s="38">
        <f t="shared" si="15"/>
        <v>0</v>
      </c>
      <c r="AC61" s="15">
        <f t="shared" si="16"/>
        <v>0</v>
      </c>
      <c r="AD61" s="38">
        <f t="shared" si="17"/>
        <v>0</v>
      </c>
      <c r="AE61" s="15">
        <f t="shared" si="18"/>
        <v>0</v>
      </c>
      <c r="AF61" s="38">
        <f t="shared" si="19"/>
        <v>0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23</v>
      </c>
      <c r="F62" s="41">
        <f t="shared" si="3"/>
        <v>18</v>
      </c>
      <c r="G62" s="10">
        <v>5</v>
      </c>
      <c r="H62" s="12">
        <f t="shared" si="4"/>
        <v>23</v>
      </c>
      <c r="I62" s="41">
        <f t="shared" si="5"/>
        <v>18</v>
      </c>
      <c r="J62" s="12">
        <f t="shared" si="6"/>
        <v>5</v>
      </c>
      <c r="K62" s="10"/>
      <c r="L62" s="41">
        <f t="shared" si="7"/>
        <v>0</v>
      </c>
      <c r="M62" s="10"/>
      <c r="N62" s="10">
        <v>1</v>
      </c>
      <c r="O62" s="41">
        <f t="shared" si="8"/>
        <v>0</v>
      </c>
      <c r="P62" s="10">
        <v>1</v>
      </c>
      <c r="Q62" s="10"/>
      <c r="R62" s="41">
        <f t="shared" si="9"/>
        <v>0</v>
      </c>
      <c r="S62" s="10"/>
      <c r="T62" s="12">
        <f t="shared" si="10"/>
        <v>23</v>
      </c>
      <c r="U62" s="41">
        <f t="shared" si="11"/>
        <v>18</v>
      </c>
      <c r="V62" s="12">
        <f t="shared" si="12"/>
        <v>5</v>
      </c>
      <c r="W62" s="10">
        <v>22</v>
      </c>
      <c r="X62" s="41">
        <f t="shared" si="13"/>
        <v>18</v>
      </c>
      <c r="Y62" s="10">
        <v>4</v>
      </c>
      <c r="Z62" s="6" t="s">
        <v>52</v>
      </c>
      <c r="AA62" s="15">
        <f t="shared" si="14"/>
        <v>139.30950938824955</v>
      </c>
      <c r="AB62" s="38">
        <f t="shared" si="15"/>
        <v>196.72131147540986</v>
      </c>
      <c r="AC62" s="15">
        <f t="shared" si="16"/>
        <v>6.0569351907934585</v>
      </c>
      <c r="AD62" s="38">
        <f t="shared" si="17"/>
        <v>0</v>
      </c>
      <c r="AE62" s="15">
        <f t="shared" si="18"/>
        <v>133.25257419745608</v>
      </c>
      <c r="AF62" s="38">
        <f t="shared" si="19"/>
        <v>196.72131147540986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23</v>
      </c>
      <c r="F63" s="41">
        <f t="shared" si="3"/>
        <v>18</v>
      </c>
      <c r="G63" s="10">
        <v>5</v>
      </c>
      <c r="H63" s="12">
        <f t="shared" si="4"/>
        <v>23</v>
      </c>
      <c r="I63" s="41">
        <f t="shared" si="5"/>
        <v>18</v>
      </c>
      <c r="J63" s="12">
        <f t="shared" si="6"/>
        <v>5</v>
      </c>
      <c r="K63" s="10"/>
      <c r="L63" s="41">
        <f t="shared" si="7"/>
        <v>0</v>
      </c>
      <c r="M63" s="10"/>
      <c r="N63" s="10">
        <v>1</v>
      </c>
      <c r="O63" s="41">
        <f t="shared" si="8"/>
        <v>0</v>
      </c>
      <c r="P63" s="10">
        <v>1</v>
      </c>
      <c r="Q63" s="10"/>
      <c r="R63" s="41">
        <f t="shared" si="9"/>
        <v>0</v>
      </c>
      <c r="S63" s="10"/>
      <c r="T63" s="12">
        <f t="shared" si="10"/>
        <v>23</v>
      </c>
      <c r="U63" s="41">
        <f t="shared" si="11"/>
        <v>18</v>
      </c>
      <c r="V63" s="12">
        <f t="shared" si="12"/>
        <v>5</v>
      </c>
      <c r="W63" s="10">
        <v>22</v>
      </c>
      <c r="X63" s="41">
        <f t="shared" si="13"/>
        <v>18</v>
      </c>
      <c r="Y63" s="10">
        <v>4</v>
      </c>
      <c r="Z63" s="5" t="s">
        <v>53</v>
      </c>
      <c r="AA63" s="15">
        <f t="shared" si="14"/>
        <v>139.30950938824955</v>
      </c>
      <c r="AB63" s="38">
        <f t="shared" si="15"/>
        <v>196.72131147540986</v>
      </c>
      <c r="AC63" s="15">
        <f t="shared" si="16"/>
        <v>6.0569351907934585</v>
      </c>
      <c r="AD63" s="38">
        <f t="shared" si="17"/>
        <v>0</v>
      </c>
      <c r="AE63" s="15">
        <f t="shared" si="18"/>
        <v>133.25257419745608</v>
      </c>
      <c r="AF63" s="38">
        <f t="shared" si="19"/>
        <v>196.72131147540986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9</v>
      </c>
      <c r="C64" s="46">
        <f t="shared" si="2"/>
        <v>9</v>
      </c>
      <c r="D64" s="18"/>
      <c r="E64" s="10">
        <v>9</v>
      </c>
      <c r="F64" s="41">
        <f t="shared" si="3"/>
        <v>9</v>
      </c>
      <c r="G64" s="10"/>
      <c r="H64" s="12">
        <f t="shared" si="4"/>
        <v>26</v>
      </c>
      <c r="I64" s="41">
        <f t="shared" si="5"/>
        <v>22</v>
      </c>
      <c r="J64" s="12">
        <f t="shared" si="6"/>
        <v>4</v>
      </c>
      <c r="K64" s="10">
        <v>17</v>
      </c>
      <c r="L64" s="41">
        <f t="shared" si="7"/>
        <v>13</v>
      </c>
      <c r="M64" s="10">
        <v>4</v>
      </c>
      <c r="N64" s="10">
        <v>17</v>
      </c>
      <c r="O64" s="41">
        <f t="shared" si="8"/>
        <v>13</v>
      </c>
      <c r="P64" s="10">
        <v>4</v>
      </c>
      <c r="Q64" s="10"/>
      <c r="R64" s="41">
        <f t="shared" si="9"/>
        <v>0</v>
      </c>
      <c r="S64" s="10"/>
      <c r="T64" s="12">
        <f t="shared" si="10"/>
        <v>26</v>
      </c>
      <c r="U64" s="41">
        <f t="shared" si="11"/>
        <v>22</v>
      </c>
      <c r="V64" s="12">
        <f t="shared" si="12"/>
        <v>4</v>
      </c>
      <c r="W64" s="10">
        <v>22</v>
      </c>
      <c r="X64" s="41">
        <f t="shared" si="13"/>
        <v>18</v>
      </c>
      <c r="Y64" s="10">
        <v>4</v>
      </c>
      <c r="Z64" s="5" t="s">
        <v>54</v>
      </c>
      <c r="AA64" s="15">
        <f t="shared" si="14"/>
        <v>157.48031496062993</v>
      </c>
      <c r="AB64" s="38">
        <f t="shared" si="15"/>
        <v>240.43715846994536</v>
      </c>
      <c r="AC64" s="15">
        <f t="shared" si="16"/>
        <v>102.9678982434888</v>
      </c>
      <c r="AD64" s="38">
        <f t="shared" si="17"/>
        <v>142.07650273224044</v>
      </c>
      <c r="AE64" s="15">
        <f t="shared" si="18"/>
        <v>133.25257419745608</v>
      </c>
      <c r="AF64" s="38">
        <f t="shared" si="19"/>
        <v>196.72131147540986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85</v>
      </c>
      <c r="F69" s="41">
        <f t="shared" si="3"/>
        <v>36</v>
      </c>
      <c r="G69" s="10">
        <v>49</v>
      </c>
      <c r="H69" s="12">
        <f t="shared" si="4"/>
        <v>85</v>
      </c>
      <c r="I69" s="41">
        <f t="shared" si="5"/>
        <v>36</v>
      </c>
      <c r="J69" s="12">
        <f t="shared" si="6"/>
        <v>49</v>
      </c>
      <c r="K69" s="10"/>
      <c r="L69" s="41">
        <f t="shared" si="7"/>
        <v>0</v>
      </c>
      <c r="M69" s="10"/>
      <c r="N69" s="10">
        <v>3</v>
      </c>
      <c r="O69" s="41">
        <f t="shared" si="8"/>
        <v>2</v>
      </c>
      <c r="P69" s="10">
        <v>1</v>
      </c>
      <c r="Q69" s="10"/>
      <c r="R69" s="41">
        <f t="shared" si="9"/>
        <v>0</v>
      </c>
      <c r="S69" s="10"/>
      <c r="T69" s="12">
        <f t="shared" si="10"/>
        <v>85</v>
      </c>
      <c r="U69" s="41">
        <f t="shared" si="11"/>
        <v>36</v>
      </c>
      <c r="V69" s="12">
        <f t="shared" si="12"/>
        <v>49</v>
      </c>
      <c r="W69" s="10">
        <v>85</v>
      </c>
      <c r="X69" s="41">
        <f t="shared" si="13"/>
        <v>36</v>
      </c>
      <c r="Y69" s="10">
        <v>49</v>
      </c>
      <c r="Z69" s="6" t="s">
        <v>59</v>
      </c>
      <c r="AA69" s="15">
        <f t="shared" si="14"/>
        <v>514.83949121744399</v>
      </c>
      <c r="AB69" s="38">
        <f t="shared" si="15"/>
        <v>393.44262295081973</v>
      </c>
      <c r="AC69" s="15">
        <f t="shared" si="16"/>
        <v>18.170805572380377</v>
      </c>
      <c r="AD69" s="38">
        <f t="shared" si="17"/>
        <v>21.857923497267759</v>
      </c>
      <c r="AE69" s="15">
        <f t="shared" si="18"/>
        <v>514.83949121744399</v>
      </c>
      <c r="AF69" s="38">
        <f t="shared" si="19"/>
        <v>393.44262295081973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2</v>
      </c>
      <c r="F72" s="41">
        <f t="shared" ref="F72:F84" si="79">E72-G72</f>
        <v>0</v>
      </c>
      <c r="G72" s="10">
        <v>2</v>
      </c>
      <c r="H72" s="12">
        <f t="shared" ref="H72:H84" si="80">E72+K72</f>
        <v>2</v>
      </c>
      <c r="I72" s="41">
        <f t="shared" ref="I72:I84" si="81">F72+L72</f>
        <v>0</v>
      </c>
      <c r="J72" s="12">
        <f t="shared" ref="J72:J84" si="82">G72+M72</f>
        <v>2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2</v>
      </c>
      <c r="U72" s="41">
        <f t="shared" ref="U72:U84" si="87">I72-R72</f>
        <v>0</v>
      </c>
      <c r="V72" s="12">
        <f t="shared" ref="V72:V84" si="88">J72-S72</f>
        <v>2</v>
      </c>
      <c r="W72" s="10">
        <v>2</v>
      </c>
      <c r="X72" s="41">
        <f t="shared" ref="X72:X84" si="89">W72-Y72</f>
        <v>0</v>
      </c>
      <c r="Y72" s="10">
        <v>2</v>
      </c>
      <c r="Z72" s="5" t="s">
        <v>62</v>
      </c>
      <c r="AA72" s="15">
        <f t="shared" ref="AA72:AA84" si="90">H72/$H$3*10000</f>
        <v>12.113870381586917</v>
      </c>
      <c r="AB72" s="38">
        <f t="shared" ref="AB72:AB84" si="91">I72/$I$3*10000</f>
        <v>0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12.113870381586917</v>
      </c>
      <c r="AF72" s="38">
        <f t="shared" ref="AF72:AF84" si="95">X72/$I$3*10000</f>
        <v>0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16</v>
      </c>
      <c r="F73" s="41">
        <f t="shared" si="79"/>
        <v>12</v>
      </c>
      <c r="G73" s="10">
        <v>4</v>
      </c>
      <c r="H73" s="12">
        <f t="shared" si="80"/>
        <v>16</v>
      </c>
      <c r="I73" s="41">
        <f t="shared" si="81"/>
        <v>12</v>
      </c>
      <c r="J73" s="12">
        <f t="shared" si="82"/>
        <v>4</v>
      </c>
      <c r="K73" s="10"/>
      <c r="L73" s="41">
        <f t="shared" si="83"/>
        <v>0</v>
      </c>
      <c r="M73" s="10"/>
      <c r="N73" s="10">
        <v>1</v>
      </c>
      <c r="O73" s="41">
        <f t="shared" si="84"/>
        <v>1</v>
      </c>
      <c r="P73" s="10"/>
      <c r="Q73" s="10"/>
      <c r="R73" s="41">
        <f t="shared" si="85"/>
        <v>0</v>
      </c>
      <c r="S73" s="10"/>
      <c r="T73" s="12">
        <f t="shared" si="86"/>
        <v>16</v>
      </c>
      <c r="U73" s="41">
        <f t="shared" si="87"/>
        <v>12</v>
      </c>
      <c r="V73" s="12">
        <f t="shared" si="88"/>
        <v>4</v>
      </c>
      <c r="W73" s="10">
        <v>16</v>
      </c>
      <c r="X73" s="41">
        <f t="shared" si="89"/>
        <v>12</v>
      </c>
      <c r="Y73" s="10">
        <v>4</v>
      </c>
      <c r="Z73" s="5" t="s">
        <v>63</v>
      </c>
      <c r="AA73" s="15">
        <f t="shared" si="90"/>
        <v>96.910963052695337</v>
      </c>
      <c r="AB73" s="38">
        <f t="shared" si="91"/>
        <v>131.14754098360655</v>
      </c>
      <c r="AC73" s="15">
        <f t="shared" si="92"/>
        <v>6.0569351907934585</v>
      </c>
      <c r="AD73" s="38">
        <f t="shared" si="93"/>
        <v>10.928961748633879</v>
      </c>
      <c r="AE73" s="15">
        <f t="shared" si="94"/>
        <v>96.910963052695337</v>
      </c>
      <c r="AF73" s="38">
        <f t="shared" si="95"/>
        <v>131.14754098360655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46</v>
      </c>
      <c r="F76" s="41">
        <f t="shared" si="79"/>
        <v>11</v>
      </c>
      <c r="G76" s="10">
        <v>35</v>
      </c>
      <c r="H76" s="12">
        <f t="shared" si="80"/>
        <v>46</v>
      </c>
      <c r="I76" s="41">
        <f t="shared" si="81"/>
        <v>11</v>
      </c>
      <c r="J76" s="12">
        <f t="shared" si="82"/>
        <v>35</v>
      </c>
      <c r="K76" s="10"/>
      <c r="L76" s="41">
        <f t="shared" si="83"/>
        <v>0</v>
      </c>
      <c r="M76" s="10"/>
      <c r="N76" s="10">
        <v>2</v>
      </c>
      <c r="O76" s="41">
        <f t="shared" si="84"/>
        <v>1</v>
      </c>
      <c r="P76" s="10">
        <v>1</v>
      </c>
      <c r="Q76" s="10"/>
      <c r="R76" s="41">
        <f t="shared" si="85"/>
        <v>0</v>
      </c>
      <c r="S76" s="10"/>
      <c r="T76" s="12">
        <f t="shared" si="86"/>
        <v>46</v>
      </c>
      <c r="U76" s="41">
        <f t="shared" si="87"/>
        <v>11</v>
      </c>
      <c r="V76" s="12">
        <f t="shared" si="88"/>
        <v>35</v>
      </c>
      <c r="W76" s="10">
        <v>46</v>
      </c>
      <c r="X76" s="41">
        <f t="shared" si="89"/>
        <v>11</v>
      </c>
      <c r="Y76" s="10">
        <v>35</v>
      </c>
      <c r="Z76" s="5" t="s">
        <v>66</v>
      </c>
      <c r="AA76" s="15">
        <f t="shared" si="90"/>
        <v>278.6190187764991</v>
      </c>
      <c r="AB76" s="38">
        <f t="shared" si="91"/>
        <v>120.21857923497268</v>
      </c>
      <c r="AC76" s="15">
        <f t="shared" si="92"/>
        <v>12.113870381586917</v>
      </c>
      <c r="AD76" s="38">
        <f t="shared" si="93"/>
        <v>10.928961748633879</v>
      </c>
      <c r="AE76" s="15">
        <f t="shared" si="94"/>
        <v>278.6190187764991</v>
      </c>
      <c r="AF76" s="38">
        <f t="shared" si="95"/>
        <v>120.21857923497268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5</v>
      </c>
      <c r="F77" s="41">
        <f t="shared" si="79"/>
        <v>3</v>
      </c>
      <c r="G77" s="10">
        <v>2</v>
      </c>
      <c r="H77" s="12">
        <f t="shared" si="80"/>
        <v>5</v>
      </c>
      <c r="I77" s="41">
        <f t="shared" si="81"/>
        <v>3</v>
      </c>
      <c r="J77" s="12">
        <f t="shared" si="82"/>
        <v>2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5</v>
      </c>
      <c r="U77" s="41">
        <f t="shared" si="87"/>
        <v>3</v>
      </c>
      <c r="V77" s="12">
        <f t="shared" si="88"/>
        <v>2</v>
      </c>
      <c r="W77" s="10">
        <v>5</v>
      </c>
      <c r="X77" s="41">
        <f t="shared" si="89"/>
        <v>3</v>
      </c>
      <c r="Y77" s="10">
        <v>2</v>
      </c>
      <c r="Z77" s="5" t="s">
        <v>67</v>
      </c>
      <c r="AA77" s="15">
        <f t="shared" si="90"/>
        <v>30.284675953967295</v>
      </c>
      <c r="AB77" s="38">
        <f t="shared" si="91"/>
        <v>32.786885245901637</v>
      </c>
      <c r="AC77" s="15">
        <f t="shared" si="92"/>
        <v>0</v>
      </c>
      <c r="AD77" s="38">
        <f t="shared" si="93"/>
        <v>0</v>
      </c>
      <c r="AE77" s="15">
        <f t="shared" si="94"/>
        <v>30.284675953967295</v>
      </c>
      <c r="AF77" s="38">
        <f t="shared" si="95"/>
        <v>32.786885245901637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4</v>
      </c>
      <c r="F78" s="41">
        <f t="shared" si="79"/>
        <v>2</v>
      </c>
      <c r="G78" s="10">
        <v>2</v>
      </c>
      <c r="H78" s="12">
        <f t="shared" si="80"/>
        <v>4</v>
      </c>
      <c r="I78" s="41">
        <f t="shared" si="81"/>
        <v>2</v>
      </c>
      <c r="J78" s="12">
        <f t="shared" si="82"/>
        <v>2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4</v>
      </c>
      <c r="U78" s="41">
        <f t="shared" si="87"/>
        <v>2</v>
      </c>
      <c r="V78" s="12">
        <f t="shared" si="88"/>
        <v>2</v>
      </c>
      <c r="W78" s="10">
        <v>4</v>
      </c>
      <c r="X78" s="41">
        <f t="shared" si="89"/>
        <v>2</v>
      </c>
      <c r="Y78" s="10">
        <v>2</v>
      </c>
      <c r="Z78" s="5" t="s">
        <v>68</v>
      </c>
      <c r="AA78" s="15">
        <f t="shared" si="90"/>
        <v>24.227740763173834</v>
      </c>
      <c r="AB78" s="38">
        <f t="shared" si="91"/>
        <v>21.857923497267759</v>
      </c>
      <c r="AC78" s="15">
        <f t="shared" si="92"/>
        <v>0</v>
      </c>
      <c r="AD78" s="38">
        <f t="shared" si="93"/>
        <v>0</v>
      </c>
      <c r="AE78" s="15">
        <f t="shared" si="94"/>
        <v>24.227740763173834</v>
      </c>
      <c r="AF78" s="38">
        <f t="shared" si="95"/>
        <v>21.857923497267759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16</v>
      </c>
      <c r="F83" s="41">
        <f t="shared" si="79"/>
        <v>11</v>
      </c>
      <c r="G83" s="10">
        <v>5</v>
      </c>
      <c r="H83" s="12">
        <f t="shared" si="80"/>
        <v>16</v>
      </c>
      <c r="I83" s="41">
        <f t="shared" si="81"/>
        <v>11</v>
      </c>
      <c r="J83" s="12">
        <f t="shared" si="82"/>
        <v>5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16</v>
      </c>
      <c r="U83" s="41">
        <f t="shared" si="87"/>
        <v>11</v>
      </c>
      <c r="V83" s="12">
        <f t="shared" si="88"/>
        <v>5</v>
      </c>
      <c r="W83" s="10">
        <v>16</v>
      </c>
      <c r="X83" s="41">
        <f t="shared" si="89"/>
        <v>11</v>
      </c>
      <c r="Y83" s="10">
        <v>5</v>
      </c>
      <c r="Z83" s="5" t="s">
        <v>73</v>
      </c>
      <c r="AA83" s="15">
        <f t="shared" si="90"/>
        <v>96.910963052695337</v>
      </c>
      <c r="AB83" s="38">
        <f t="shared" si="91"/>
        <v>120.21857923497268</v>
      </c>
      <c r="AC83" s="15">
        <f t="shared" si="92"/>
        <v>0</v>
      </c>
      <c r="AD83" s="38">
        <f t="shared" si="93"/>
        <v>0</v>
      </c>
      <c r="AE83" s="15">
        <f t="shared" si="94"/>
        <v>96.910963052695337</v>
      </c>
      <c r="AF83" s="38">
        <f t="shared" si="95"/>
        <v>120.21857923497268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110</v>
      </c>
      <c r="B87" s="18">
        <v>1</v>
      </c>
      <c r="C87" s="46">
        <f t="shared" si="96"/>
        <v>0</v>
      </c>
      <c r="D87" s="18">
        <v>1</v>
      </c>
      <c r="E87" s="10">
        <v>1</v>
      </c>
      <c r="F87" s="41">
        <f t="shared" si="97"/>
        <v>0</v>
      </c>
      <c r="G87" s="10">
        <v>1</v>
      </c>
      <c r="H87" s="12">
        <f t="shared" si="98"/>
        <v>4</v>
      </c>
      <c r="I87" s="41">
        <f t="shared" si="99"/>
        <v>1</v>
      </c>
      <c r="J87" s="12">
        <f t="shared" si="100"/>
        <v>3</v>
      </c>
      <c r="K87" s="10">
        <v>3</v>
      </c>
      <c r="L87" s="41">
        <f t="shared" si="101"/>
        <v>1</v>
      </c>
      <c r="M87" s="10">
        <v>2</v>
      </c>
      <c r="N87" s="10">
        <v>3</v>
      </c>
      <c r="O87" s="41">
        <f t="shared" si="102"/>
        <v>1</v>
      </c>
      <c r="P87" s="10">
        <v>2</v>
      </c>
      <c r="Q87" s="10">
        <v>2</v>
      </c>
      <c r="R87" s="41">
        <f t="shared" si="103"/>
        <v>1</v>
      </c>
      <c r="S87" s="10">
        <v>1</v>
      </c>
      <c r="T87" s="12">
        <f t="shared" si="104"/>
        <v>2</v>
      </c>
      <c r="U87" s="41">
        <f t="shared" si="105"/>
        <v>0</v>
      </c>
      <c r="V87" s="12">
        <f t="shared" si="106"/>
        <v>2</v>
      </c>
      <c r="W87" s="10"/>
      <c r="X87" s="41">
        <f t="shared" si="107"/>
        <v>0</v>
      </c>
      <c r="Y87" s="10"/>
      <c r="Z87" s="23" t="str">
        <f t="shared" si="114"/>
        <v>о нко лег +печ</v>
      </c>
      <c r="AA87" s="15">
        <f t="shared" si="108"/>
        <v>24.227740763173834</v>
      </c>
      <c r="AB87" s="38">
        <f t="shared" si="109"/>
        <v>10.928961748633879</v>
      </c>
      <c r="AC87" s="15">
        <f t="shared" si="110"/>
        <v>18.170805572380377</v>
      </c>
      <c r="AD87" s="38">
        <f t="shared" si="111"/>
        <v>10.928961748633879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106</v>
      </c>
      <c r="B88" s="18">
        <v>2</v>
      </c>
      <c r="C88" s="46">
        <f t="shared" si="96"/>
        <v>0</v>
      </c>
      <c r="D88" s="18">
        <v>2</v>
      </c>
      <c r="E88" s="10">
        <v>2</v>
      </c>
      <c r="F88" s="41">
        <f t="shared" si="97"/>
        <v>0</v>
      </c>
      <c r="G88" s="10">
        <v>2</v>
      </c>
      <c r="H88" s="12">
        <f t="shared" si="98"/>
        <v>2</v>
      </c>
      <c r="I88" s="41">
        <f t="shared" si="99"/>
        <v>0</v>
      </c>
      <c r="J88" s="12">
        <f t="shared" si="100"/>
        <v>2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>
        <v>1</v>
      </c>
      <c r="R88" s="41">
        <f t="shared" si="103"/>
        <v>0</v>
      </c>
      <c r="S88" s="10">
        <v>1</v>
      </c>
      <c r="T88" s="12">
        <f t="shared" si="104"/>
        <v>1</v>
      </c>
      <c r="U88" s="41">
        <f t="shared" si="105"/>
        <v>0</v>
      </c>
      <c r="V88" s="12">
        <f t="shared" si="106"/>
        <v>1</v>
      </c>
      <c r="W88" s="10"/>
      <c r="X88" s="41">
        <f t="shared" si="107"/>
        <v>0</v>
      </c>
      <c r="Y88" s="10"/>
      <c r="Z88" s="23" t="str">
        <f t="shared" si="114"/>
        <v>онко шлунка</v>
      </c>
      <c r="AA88" s="15">
        <f t="shared" si="108"/>
        <v>12.113870381586917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107</v>
      </c>
      <c r="B89" s="18"/>
      <c r="C89" s="46">
        <f t="shared" si="96"/>
        <v>0</v>
      </c>
      <c r="D89" s="18"/>
      <c r="E89" s="10"/>
      <c r="F89" s="41">
        <f t="shared" si="97"/>
        <v>0</v>
      </c>
      <c r="G89" s="10"/>
      <c r="H89" s="12">
        <f t="shared" si="98"/>
        <v>0</v>
      </c>
      <c r="I89" s="41">
        <f t="shared" si="99"/>
        <v>0</v>
      </c>
      <c r="J89" s="12">
        <f t="shared" si="100"/>
        <v>0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/>
      <c r="R89" s="41">
        <f t="shared" si="103"/>
        <v>0</v>
      </c>
      <c r="S89" s="10"/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0</v>
      </c>
      <c r="AB89" s="38">
        <f t="shared" si="109"/>
        <v>0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108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перфорації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109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1</v>
      </c>
      <c r="I91" s="41">
        <f t="shared" si="99"/>
        <v>1</v>
      </c>
      <c r="J91" s="12">
        <f t="shared" si="100"/>
        <v>0</v>
      </c>
      <c r="K91" s="10">
        <v>1</v>
      </c>
      <c r="L91" s="41">
        <f t="shared" si="101"/>
        <v>1</v>
      </c>
      <c r="M91" s="10"/>
      <c r="N91" s="10">
        <v>1</v>
      </c>
      <c r="O91" s="41">
        <f t="shared" si="102"/>
        <v>1</v>
      </c>
      <c r="P91" s="10"/>
      <c r="Q91" s="10"/>
      <c r="R91" s="41">
        <f t="shared" si="103"/>
        <v>0</v>
      </c>
      <c r="S91" s="10"/>
      <c r="T91" s="12">
        <f t="shared" si="104"/>
        <v>1</v>
      </c>
      <c r="U91" s="41">
        <f t="shared" si="105"/>
        <v>1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6.0569351907934585</v>
      </c>
      <c r="AB91" s="38">
        <f t="shared" si="109"/>
        <v>10.928961748633879</v>
      </c>
      <c r="AC91" s="15">
        <f t="shared" si="110"/>
        <v>6.0569351907934585</v>
      </c>
      <c r="AD91" s="38">
        <f t="shared" si="111"/>
        <v>10.928961748633879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2010-02-18T11:51:34Z</dcterms:modified>
</cp:coreProperties>
</file>